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8960" windowHeight="118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Sheet1!$A$1:$P$7</definedName>
    <definedName name="_xlnm._FilterDatabase" localSheetId="1" hidden="1">Sheet2!$A$1:$AA$13</definedName>
  </definedNames>
  <calcPr calcId="124519" calcMode="manual"/>
</workbook>
</file>

<file path=xl/calcChain.xml><?xml version="1.0" encoding="utf-8"?>
<calcChain xmlns="http://schemas.openxmlformats.org/spreadsheetml/2006/main">
  <c r="J72" i="1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 l="1"/>
  <c r="G8"/>
  <c r="J8"/>
  <c r="J9"/>
  <c r="G4"/>
  <c r="G2" l="1"/>
  <c r="J7"/>
  <c r="J6"/>
  <c r="J5"/>
  <c r="J3"/>
  <c r="J2"/>
  <c r="A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G7"/>
  <c r="G6"/>
  <c r="G5"/>
  <c r="G3"/>
</calcChain>
</file>

<file path=xl/sharedStrings.xml><?xml version="1.0" encoding="utf-8"?>
<sst xmlns="http://schemas.openxmlformats.org/spreadsheetml/2006/main" count="641" uniqueCount="167">
  <si>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</si>
  <si>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</si>
  <si>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</si>
  <si>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</si>
  <si>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</si>
  <si>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</si>
  <si>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</si>
  <si>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</si>
  <si>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</si>
  <si>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</si>
  <si>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</si>
  <si>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</si>
  <si>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</si>
  <si>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</si>
  <si>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</si>
  <si>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</t>
  </si>
  <si>
    <t>TradeID</t>
  </si>
  <si>
    <t>SCHEME</t>
  </si>
  <si>
    <t>Delivery Type</t>
  </si>
  <si>
    <t>Issuer Name</t>
  </si>
  <si>
    <t>Instrument Name</t>
  </si>
  <si>
    <t>Counter Party</t>
  </si>
  <si>
    <t>ASSOCIATE</t>
  </si>
  <si>
    <t>Broker Name</t>
  </si>
  <si>
    <t>Brokerage</t>
  </si>
  <si>
    <t>Exchange Name</t>
  </si>
  <si>
    <t>Quantity</t>
  </si>
  <si>
    <t>Asset Type</t>
  </si>
  <si>
    <t>Transaction Tax</t>
  </si>
  <si>
    <t>Transaction Type</t>
  </si>
  <si>
    <t>Gross Amount</t>
  </si>
  <si>
    <t>Net Amount</t>
  </si>
  <si>
    <t>ISIN Code</t>
  </si>
  <si>
    <t>Accrued Interest</t>
  </si>
  <si>
    <t>OrderType</t>
  </si>
  <si>
    <t>Weighted Average Price</t>
  </si>
  <si>
    <t>Trade Status</t>
  </si>
  <si>
    <t>Price</t>
  </si>
  <si>
    <t>Remarks</t>
  </si>
  <si>
    <t>Safe Keeping No</t>
  </si>
  <si>
    <t>Trade Modification Time</t>
  </si>
  <si>
    <t>DSP BlackRock Liquidity Fund</t>
  </si>
  <si>
    <t>DVP</t>
  </si>
  <si>
    <t>INDIA INFOLINE FINANCE LIMITED (erstwhile INDIA INFOLINE INVESTMENT SERVICES PVT LTD)</t>
  </si>
  <si>
    <t>INDIA INFOLINE FINANCE LIMITED CP 07032012</t>
  </si>
  <si>
    <t>INDIA INFOLINE FINANCE LIMITED (erstwhile INDIA INFOLINE INVESTMENT SERVICES LTD)</t>
  </si>
  <si>
    <t>No</t>
  </si>
  <si>
    <t>PRIVATE PLACEMENT - OTHERS</t>
  </si>
  <si>
    <t>Direct</t>
  </si>
  <si>
    <t>CMP</t>
  </si>
  <si>
    <t>Private</t>
  </si>
  <si>
    <t>INE866I14BI3</t>
  </si>
  <si>
    <t>Buy</t>
  </si>
  <si>
    <t>Approved</t>
  </si>
  <si>
    <t>This asset was purchased to increase allocation to short-term money market assets. The issuer is a A1+ rated company. The asset is offered at good YTM.</t>
  </si>
  <si>
    <t>D S P MERRILL LYNCH CAPITAL LTD.</t>
  </si>
  <si>
    <t>DSP MERRILL LYNCH CAPITAL LIMITED CP 07032012</t>
  </si>
  <si>
    <t>DSP MERRILL LYNCH CAPITAL LIMITED</t>
  </si>
  <si>
    <t>INE090H14AR5</t>
  </si>
  <si>
    <t>DIRECT</t>
  </si>
  <si>
    <t>Secondary</t>
  </si>
  <si>
    <t>Sell</t>
  </si>
  <si>
    <t>The asset was sold to raise cash.</t>
  </si>
  <si>
    <t>DSP BlackRock Strategic Bond Fund</t>
  </si>
  <si>
    <t>DSP BlackRock Money Manager Fund</t>
  </si>
  <si>
    <t>POWER FINANCE CORPORATION LTD.</t>
  </si>
  <si>
    <t>09.51% POWER FINANCE CORPORATION BONDS 15042015</t>
  </si>
  <si>
    <t>POWER FINANCE CORPORATION</t>
  </si>
  <si>
    <t>BONDS</t>
  </si>
  <si>
    <t>INE134E08EE0</t>
  </si>
  <si>
    <t>This asset was purchased to increase allocation to long-term money market assets. The issuer is a CRISIL AAA rated company. The asset is offered at good YTM.</t>
  </si>
  <si>
    <t>PUNJAB NATIONAL BANK</t>
  </si>
  <si>
    <t>PUNJAB NATIONAL BANK CD 07032012</t>
  </si>
  <si>
    <t>KOTAK MAHINDRA MUTUAL FUND</t>
  </si>
  <si>
    <t>CD</t>
  </si>
  <si>
    <t>INE160A16DW0</t>
  </si>
  <si>
    <t>ALLAHABAD BANK</t>
  </si>
  <si>
    <t>ALLAHABAD BANK CD 01032012</t>
  </si>
  <si>
    <t>INE428A16FG9</t>
  </si>
  <si>
    <t>DSP BlackRock Short Term Fund</t>
  </si>
  <si>
    <t>ANDHRA BANK</t>
  </si>
  <si>
    <t>ANDHRA BANK CD 25022013</t>
  </si>
  <si>
    <t>DSP BlackRock FMP Series 34 - 12M</t>
  </si>
  <si>
    <t>Inter-Scheme</t>
  </si>
  <si>
    <t>INE434A16BF8</t>
  </si>
  <si>
    <t>DSP BLACKROCK SHORT TERM FUND</t>
  </si>
  <si>
    <t>This asset was purchased to increase allocation to long-term money market assets. The issuer is a A1+ rated bank. The asset is offered at good YTM.</t>
  </si>
  <si>
    <t>VIJAYA BANK</t>
  </si>
  <si>
    <t>VIJAYA BANK CD 27032012</t>
  </si>
  <si>
    <t>DSP BLACKROCK STRATEGIC BOND FUND</t>
  </si>
  <si>
    <t>INE705A16AG1</t>
  </si>
  <si>
    <t>This asset was purchased to increase allocation to short-term money market assets. The issuer is a A1+ rated bank. The asset is offered at good YTM.</t>
  </si>
  <si>
    <t>DSP BLACKROCK LIQUIDITY FUND</t>
  </si>
  <si>
    <t>CENTRAL BANK OF INDIA</t>
  </si>
  <si>
    <t>CENTRAL BANK CD 19032012</t>
  </si>
  <si>
    <t>INE483A16AE0</t>
  </si>
  <si>
    <t>DSP BLACKROCK MUTUAL FUND</t>
  </si>
  <si>
    <t>T+0</t>
  </si>
  <si>
    <t>Market Trade</t>
  </si>
  <si>
    <t>ORIENTAL BANK OF COMMERCE CD 28022013</t>
  </si>
  <si>
    <t>KOTAK MAHINDRA BANK CD 24052012</t>
  </si>
  <si>
    <t>STATE BANK OF HYDERABAD CD 09052012</t>
  </si>
  <si>
    <t>INE141A16GO0</t>
  </si>
  <si>
    <t>INE237A16OB7</t>
  </si>
  <si>
    <t>INE649A16AO5</t>
  </si>
  <si>
    <t>DSP BlackRock FMP Series 35 - 3M</t>
  </si>
  <si>
    <t>08.26% CGL 2027</t>
  </si>
  <si>
    <t>08.33% CGL 07062036</t>
  </si>
  <si>
    <t>IN0020070036</t>
  </si>
  <si>
    <t>IN0020060045</t>
  </si>
  <si>
    <t>DSP BlackRock Government Securities Fund</t>
  </si>
  <si>
    <t>T+1</t>
  </si>
  <si>
    <t>NA</t>
  </si>
  <si>
    <t>DSP BlackRock Balanced Fund</t>
  </si>
  <si>
    <t>DSP BlackRock Bond Fund</t>
  </si>
  <si>
    <t>DSP BlackRock Equity Fund</t>
  </si>
  <si>
    <t>DSP BlackRock Income Opportunities Fund</t>
  </si>
  <si>
    <t>DSP BlackRock Treasury Bill Fund</t>
  </si>
  <si>
    <t>DSP BlackRock India T.I.G.E.R Fund</t>
  </si>
  <si>
    <t>DSP BlackRock Micro Cap Fund</t>
  </si>
  <si>
    <t>DSP BlackRock Natural Resources And New Energy Fund</t>
  </si>
  <si>
    <t>DSP BlackRock Opportunities Fund</t>
  </si>
  <si>
    <t>DSP BlackRock MIP Fund</t>
  </si>
  <si>
    <t>DSP BlackRock Small And Mid Cap Fund</t>
  </si>
  <si>
    <t>DSP BlackRock TOP 100 EQUITY</t>
  </si>
  <si>
    <t>DSP BlackRock Tax Saver Fund</t>
  </si>
  <si>
    <t>DSP BlackRock World Gold Fund</t>
  </si>
  <si>
    <t>DSP BlackRock World Energy Fund</t>
  </si>
  <si>
    <t>DSP BlackRock World Mining Fund</t>
  </si>
  <si>
    <t>DSP BlackRock FOCUS 25 Fund</t>
  </si>
  <si>
    <t>DSP BlackRock FMP 13M Series 4</t>
  </si>
  <si>
    <t>DSP BlackRock FMP 12M Series 15</t>
  </si>
  <si>
    <t>DSP BlackRock FMP 12M Series 16</t>
  </si>
  <si>
    <t>DSP BlackRock FMP 12M Series 17</t>
  </si>
  <si>
    <t>DSP BlackRock FMP 12M Series 18</t>
  </si>
  <si>
    <t>DSP BlackRock FMP 12M Series 19</t>
  </si>
  <si>
    <t>DSP BlackRock FMP 12M Series 20</t>
  </si>
  <si>
    <t>DSP BlackRock FMP 12M Series 21</t>
  </si>
  <si>
    <t>DSP BlackRock FMP 12M Series 22</t>
  </si>
  <si>
    <t>DSP BlackRock FMP 12M Series 23</t>
  </si>
  <si>
    <t>DSP BlackRock FMP 12M Series 24</t>
  </si>
  <si>
    <t>DSP BlackRock FMP 12M Series 25</t>
  </si>
  <si>
    <t>DSP BlackRock FMP 12M Series 26</t>
  </si>
  <si>
    <t>DSP BLACKROCK FMP SERIES 6-12M</t>
  </si>
  <si>
    <t>DSP BlackRock FMP Series 7 - 12M</t>
  </si>
  <si>
    <t>DSP BlackRock FMP-Series 10-12M</t>
  </si>
  <si>
    <t>DSP BlackRock FMP-Series 12-12M</t>
  </si>
  <si>
    <t>DSP BlackRock World Agriculture Fund</t>
  </si>
  <si>
    <t>DSP BlackRock FMP Series 14-12M</t>
  </si>
  <si>
    <t>DSP BlackRock FMP Series 16 - 12M</t>
  </si>
  <si>
    <t>DSP BlackRock FMP Series 18 - 12M</t>
  </si>
  <si>
    <t>DSP BlackRock FMP Series 20 - 12M</t>
  </si>
  <si>
    <t>DSP BlackRock FTP Series 2 - 24M</t>
  </si>
  <si>
    <t>DSP BlackRock FTP Series 3 - 24M</t>
  </si>
  <si>
    <t>DSP BlackRock FMP Series 22 - 3M</t>
  </si>
  <si>
    <t>DSP BlackRock FMP Series 23 - 12M</t>
  </si>
  <si>
    <t>DSP BlackRock FTP Series 4 - 36M</t>
  </si>
  <si>
    <t>DSP BlackRock FMP Series 26 - 3M</t>
  </si>
  <si>
    <t>DSP BlackRock FMP Series 27 - 12M</t>
  </si>
  <si>
    <t>DSP BlackRock FMP Series 29 - 3M</t>
  </si>
  <si>
    <t>DSP BlackRock FTP Series 5 - 18M</t>
  </si>
  <si>
    <t>DSP BlackRock FMP Series 30 - 3M</t>
  </si>
  <si>
    <t>DSP BlackRock FMP Series 31 - 12M</t>
  </si>
  <si>
    <t>DSP BlackRock FMP Series 32 - 12M</t>
  </si>
  <si>
    <t>DSP BlackRock FMP Series 33 - 3M</t>
  </si>
  <si>
    <t>DSP BlackRock FMP Series 36 - 12M</t>
  </si>
  <si>
    <t>CBLO/010312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</si>
</sst>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[$-409]d\-mmm\-yy;@"/>
    <numFmt numFmtId="165" formatCode="_-* #,##0_-;\-* #,##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1" xfId="0" applyBorder="1" applyAlignment="1"/>
    <xf numFmtId="164" fontId="0" fillId="0" borderId="1" xfId="0" applyNumberFormat="1" applyBorder="1" applyAlignment="1"/>
    <xf numFmtId="165" fontId="0" fillId="0" borderId="1" xfId="1" applyNumberFormat="1" applyFont="1" applyBorder="1" applyAlignment="1"/>
    <xf numFmtId="165" fontId="1" fillId="0" borderId="1" xfId="1" applyNumberFormat="1" applyFont="1" applyBorder="1" applyAlignment="1"/>
    <xf numFmtId="10" fontId="0" fillId="0" borderId="1" xfId="2" applyNumberFormat="1" applyFont="1" applyBorder="1" applyAlignment="1"/>
    <xf numFmtId="0" fontId="0" fillId="0" borderId="1" xfId="0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 applyAlignment="1"/>
    <xf numFmtId="165" fontId="0" fillId="0" borderId="1" xfId="1" applyNumberFormat="1" applyFont="1" applyBorder="1"/>
    <xf numFmtId="0" fontId="0" fillId="0" borderId="1" xfId="0" applyFill="1" applyBorder="1"/>
    <xf numFmtId="43" fontId="0" fillId="0" borderId="1" xfId="1" applyFont="1" applyBorder="1"/>
    <xf numFmtId="0" fontId="0" fillId="0" borderId="0" xfId="0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2"/>
  <sheetViews>
    <sheetView tabSelected="1" topLeftCell="G1" workbookViewId="0">
      <selection activeCell="O76" sqref="O76"/>
    </sheetView>
  </sheetViews>
  <sheetFormatPr defaultRowHeight="15"/>
  <cols>
    <col min="1" max="1" width="5.140625" bestFit="1" customWidth="1"/>
    <col min="2" max="2" width="52.5703125" bestFit="1" customWidth="1"/>
    <col min="3" max="3" width="14.5703125" bestFit="1" customWidth="1"/>
    <col min="4" max="4" width="29.140625" bestFit="1" customWidth="1"/>
    <col min="5" max="5" width="40.140625" bestFit="1" customWidth="1"/>
    <col min="6" max="6" width="13.28515625" style="1" bestFit="1" customWidth="1"/>
    <col min="7" max="7" width="13.140625" bestFit="1" customWidth="1"/>
    <col min="8" max="8" width="15.5703125" bestFit="1" customWidth="1"/>
    <col min="9" max="9" width="10.5703125" bestFit="1" customWidth="1"/>
    <col min="10" max="10" width="14.28515625" bestFit="1" customWidth="1"/>
    <col min="11" max="11" width="15.7109375" bestFit="1" customWidth="1"/>
    <col min="12" max="12" width="15.140625" bestFit="1" customWidth="1"/>
    <col min="13" max="13" width="17.5703125" bestFit="1" customWidth="1"/>
    <col min="14" max="15" width="20" bestFit="1" customWidth="1"/>
    <col min="16" max="16" width="16.140625" bestFit="1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7">
      <c r="A2" s="3">
        <v>1</v>
      </c>
      <c r="B2" s="3" t="s">
        <v>99</v>
      </c>
      <c r="C2" s="3" t="s">
        <v>102</v>
      </c>
      <c r="D2" s="3" t="s">
        <v>96</v>
      </c>
      <c r="E2" s="3" t="s">
        <v>63</v>
      </c>
      <c r="F2" s="4">
        <v>41333</v>
      </c>
      <c r="G2" s="3">
        <f>+F2-K2</f>
        <v>365</v>
      </c>
      <c r="H2" s="3" t="s">
        <v>97</v>
      </c>
      <c r="I2" s="4">
        <v>40968</v>
      </c>
      <c r="J2" s="4">
        <f>K2</f>
        <v>40968</v>
      </c>
      <c r="K2" s="4">
        <v>40968</v>
      </c>
      <c r="L2" s="5">
        <v>250000000</v>
      </c>
      <c r="M2" s="6">
        <v>226880750</v>
      </c>
      <c r="N2" s="3">
        <v>90.775300000000001</v>
      </c>
      <c r="O2" s="7">
        <v>0.1019</v>
      </c>
      <c r="P2" s="3" t="s">
        <v>98</v>
      </c>
      <c r="Q2" s="2"/>
    </row>
    <row r="3" spans="1:17">
      <c r="A3" s="3">
        <f>+A2+1</f>
        <v>2</v>
      </c>
      <c r="B3" s="3" t="s">
        <v>100</v>
      </c>
      <c r="C3" s="3" t="s">
        <v>103</v>
      </c>
      <c r="D3" s="3" t="s">
        <v>96</v>
      </c>
      <c r="E3" s="3" t="s">
        <v>105</v>
      </c>
      <c r="F3" s="4">
        <v>41053</v>
      </c>
      <c r="G3" s="3">
        <f t="shared" ref="G3:G66" si="0">+F3-K3</f>
        <v>85</v>
      </c>
      <c r="H3" s="3" t="s">
        <v>97</v>
      </c>
      <c r="I3" s="4">
        <v>40968</v>
      </c>
      <c r="J3" s="4">
        <f t="shared" ref="J3:J66" si="1">K3</f>
        <v>40968</v>
      </c>
      <c r="K3" s="4">
        <v>40968</v>
      </c>
      <c r="L3" s="5">
        <v>250000000</v>
      </c>
      <c r="M3" s="6">
        <v>244077250</v>
      </c>
      <c r="N3" s="3">
        <v>97.658799999999999</v>
      </c>
      <c r="O3" s="7">
        <v>0.1042</v>
      </c>
      <c r="P3" s="3" t="s">
        <v>98</v>
      </c>
      <c r="Q3" s="2"/>
    </row>
    <row r="4" spans="1:17">
      <c r="A4" s="3">
        <f t="shared" ref="A4:A67" si="2">+A3+1</f>
        <v>3</v>
      </c>
      <c r="B4" s="3" t="s">
        <v>101</v>
      </c>
      <c r="C4" s="3" t="s">
        <v>104</v>
      </c>
      <c r="D4" s="3" t="s">
        <v>96</v>
      </c>
      <c r="E4" s="3" t="s">
        <v>105</v>
      </c>
      <c r="F4" s="4">
        <v>41038</v>
      </c>
      <c r="G4" s="3">
        <f t="shared" si="0"/>
        <v>70</v>
      </c>
      <c r="H4" s="3" t="s">
        <v>97</v>
      </c>
      <c r="I4" s="4">
        <v>40968</v>
      </c>
      <c r="J4" s="4">
        <v>40968</v>
      </c>
      <c r="K4" s="4">
        <v>40968</v>
      </c>
      <c r="L4" s="5">
        <v>65000000</v>
      </c>
      <c r="M4" s="6">
        <v>63772735</v>
      </c>
      <c r="N4" s="3">
        <v>98.138900000000007</v>
      </c>
      <c r="O4" s="7">
        <v>0.1003</v>
      </c>
      <c r="P4" s="3" t="s">
        <v>83</v>
      </c>
      <c r="Q4" s="2"/>
    </row>
    <row r="5" spans="1:17">
      <c r="A5" s="3">
        <f t="shared" si="2"/>
        <v>4</v>
      </c>
      <c r="B5" s="3" t="s">
        <v>101</v>
      </c>
      <c r="C5" s="3" t="s">
        <v>104</v>
      </c>
      <c r="D5" s="3" t="s">
        <v>96</v>
      </c>
      <c r="E5" s="3" t="s">
        <v>64</v>
      </c>
      <c r="F5" s="4">
        <v>41038</v>
      </c>
      <c r="G5" s="3">
        <f t="shared" si="0"/>
        <v>70</v>
      </c>
      <c r="H5" s="3" t="s">
        <v>97</v>
      </c>
      <c r="I5" s="4">
        <v>40968</v>
      </c>
      <c r="J5" s="4">
        <f t="shared" si="1"/>
        <v>40968</v>
      </c>
      <c r="K5" s="4">
        <v>40968</v>
      </c>
      <c r="L5" s="5">
        <v>65000000</v>
      </c>
      <c r="M5" s="6">
        <v>63772735</v>
      </c>
      <c r="N5" s="8">
        <v>98.138900000000007</v>
      </c>
      <c r="O5" s="7">
        <v>0.1003</v>
      </c>
      <c r="P5" s="3" t="s">
        <v>83</v>
      </c>
      <c r="Q5" s="2"/>
    </row>
    <row r="6" spans="1:17">
      <c r="A6" s="3">
        <f t="shared" si="2"/>
        <v>5</v>
      </c>
      <c r="B6" s="3" t="s">
        <v>88</v>
      </c>
      <c r="C6" s="3" t="s">
        <v>90</v>
      </c>
      <c r="D6" s="3" t="s">
        <v>96</v>
      </c>
      <c r="E6" s="3" t="s">
        <v>105</v>
      </c>
      <c r="F6" s="4">
        <v>40995</v>
      </c>
      <c r="G6" s="3">
        <f t="shared" si="0"/>
        <v>27</v>
      </c>
      <c r="H6" s="3" t="s">
        <v>97</v>
      </c>
      <c r="I6" s="4">
        <v>40968</v>
      </c>
      <c r="J6" s="4">
        <f t="shared" si="1"/>
        <v>40968</v>
      </c>
      <c r="K6" s="4">
        <v>40968</v>
      </c>
      <c r="L6" s="5">
        <v>180000000</v>
      </c>
      <c r="M6" s="6">
        <v>178661520</v>
      </c>
      <c r="N6" s="8">
        <v>99.283900000000003</v>
      </c>
      <c r="O6" s="9">
        <v>0.1013</v>
      </c>
      <c r="P6" s="3" t="s">
        <v>83</v>
      </c>
      <c r="Q6" s="2"/>
    </row>
    <row r="7" spans="1:17">
      <c r="A7" s="3">
        <f t="shared" si="2"/>
        <v>6</v>
      </c>
      <c r="B7" s="3" t="s">
        <v>88</v>
      </c>
      <c r="C7" s="3" t="s">
        <v>90</v>
      </c>
      <c r="D7" s="3" t="s">
        <v>96</v>
      </c>
      <c r="E7" s="3" t="s">
        <v>41</v>
      </c>
      <c r="F7" s="4">
        <v>40995</v>
      </c>
      <c r="G7" s="3">
        <f t="shared" si="0"/>
        <v>27</v>
      </c>
      <c r="H7" s="3" t="s">
        <v>97</v>
      </c>
      <c r="I7" s="4">
        <v>40968</v>
      </c>
      <c r="J7" s="4">
        <f t="shared" si="1"/>
        <v>40968</v>
      </c>
      <c r="K7" s="4">
        <v>40968</v>
      </c>
      <c r="L7" s="5">
        <v>180000000</v>
      </c>
      <c r="M7" s="6">
        <v>178661520</v>
      </c>
      <c r="N7" s="8">
        <v>99.283900000000003</v>
      </c>
      <c r="O7" s="9">
        <v>0.1013</v>
      </c>
      <c r="P7" s="3" t="s">
        <v>83</v>
      </c>
      <c r="Q7" s="2"/>
    </row>
    <row r="8" spans="1:17">
      <c r="A8" s="3">
        <f t="shared" si="2"/>
        <v>7</v>
      </c>
      <c r="B8" s="10" t="s">
        <v>106</v>
      </c>
      <c r="C8" s="10" t="s">
        <v>108</v>
      </c>
      <c r="D8" s="3" t="s">
        <v>96</v>
      </c>
      <c r="E8" s="10" t="s">
        <v>110</v>
      </c>
      <c r="F8" s="11">
        <v>46601</v>
      </c>
      <c r="G8" s="3">
        <f t="shared" si="0"/>
        <v>5633</v>
      </c>
      <c r="H8" s="12" t="s">
        <v>111</v>
      </c>
      <c r="I8" s="4">
        <v>40967</v>
      </c>
      <c r="J8" s="4">
        <f t="shared" si="1"/>
        <v>40968</v>
      </c>
      <c r="K8" s="4">
        <v>40968</v>
      </c>
      <c r="L8" s="13">
        <v>9755000</v>
      </c>
      <c r="M8" s="13">
        <v>9816950</v>
      </c>
      <c r="N8" s="16" t="s">
        <v>112</v>
      </c>
      <c r="O8" s="16" t="s">
        <v>112</v>
      </c>
      <c r="P8" s="12" t="s">
        <v>98</v>
      </c>
    </row>
    <row r="9" spans="1:17">
      <c r="A9" s="3">
        <f t="shared" si="2"/>
        <v>8</v>
      </c>
      <c r="B9" s="10" t="s">
        <v>107</v>
      </c>
      <c r="C9" s="10" t="s">
        <v>109</v>
      </c>
      <c r="D9" s="3" t="s">
        <v>96</v>
      </c>
      <c r="E9" s="10" t="s">
        <v>110</v>
      </c>
      <c r="F9" s="11">
        <v>49833</v>
      </c>
      <c r="G9" s="3">
        <f t="shared" si="0"/>
        <v>8865</v>
      </c>
      <c r="H9" s="12" t="s">
        <v>111</v>
      </c>
      <c r="I9" s="4">
        <v>40967</v>
      </c>
      <c r="J9" s="4">
        <f t="shared" si="1"/>
        <v>40968</v>
      </c>
      <c r="K9" s="4">
        <v>40968</v>
      </c>
      <c r="L9" s="13">
        <v>14664000</v>
      </c>
      <c r="M9" s="13">
        <v>14948608.33</v>
      </c>
      <c r="N9" s="16" t="s">
        <v>112</v>
      </c>
      <c r="O9" s="16" t="s">
        <v>112</v>
      </c>
      <c r="P9" s="12" t="s">
        <v>98</v>
      </c>
    </row>
    <row r="10" spans="1:17">
      <c r="A10" s="3">
        <f t="shared" si="2"/>
        <v>9</v>
      </c>
      <c r="B10" s="14" t="s">
        <v>166</v>
      </c>
      <c r="C10" s="14" t="s">
        <v>166</v>
      </c>
      <c r="D10" s="3" t="s">
        <v>96</v>
      </c>
      <c r="E10" s="10" t="s">
        <v>41</v>
      </c>
      <c r="F10" s="11">
        <v>40969</v>
      </c>
      <c r="G10" s="3">
        <f t="shared" si="0"/>
        <v>1</v>
      </c>
      <c r="H10" s="3" t="s">
        <v>97</v>
      </c>
      <c r="I10" s="4">
        <v>40968</v>
      </c>
      <c r="J10" s="4">
        <f t="shared" si="1"/>
        <v>40968</v>
      </c>
      <c r="K10" s="4">
        <v>40968</v>
      </c>
      <c r="L10" s="10">
        <v>1500000000</v>
      </c>
      <c r="M10" s="15">
        <v>1499646658.5999999</v>
      </c>
      <c r="N10" s="8">
        <v>100</v>
      </c>
      <c r="O10" s="9">
        <v>8.5999999999999993E-2</v>
      </c>
      <c r="P10" s="12" t="s">
        <v>98</v>
      </c>
    </row>
    <row r="11" spans="1:17">
      <c r="A11" s="3">
        <f t="shared" si="2"/>
        <v>10</v>
      </c>
      <c r="B11" s="14" t="s">
        <v>166</v>
      </c>
      <c r="C11" s="14" t="s">
        <v>166</v>
      </c>
      <c r="D11" s="3" t="s">
        <v>96</v>
      </c>
      <c r="E11" s="10" t="s">
        <v>64</v>
      </c>
      <c r="F11" s="11">
        <v>40969</v>
      </c>
      <c r="G11" s="3">
        <f t="shared" si="0"/>
        <v>1</v>
      </c>
      <c r="H11" s="3" t="s">
        <v>97</v>
      </c>
      <c r="I11" s="4">
        <v>40968</v>
      </c>
      <c r="J11" s="4">
        <f t="shared" si="1"/>
        <v>40968</v>
      </c>
      <c r="K11" s="4">
        <v>40968</v>
      </c>
      <c r="L11" s="10">
        <v>983500000</v>
      </c>
      <c r="M11" s="15">
        <v>983270480.41999996</v>
      </c>
      <c r="N11" s="8">
        <v>100</v>
      </c>
      <c r="O11" s="9">
        <v>8.5199999999999998E-2</v>
      </c>
      <c r="P11" s="12" t="s">
        <v>98</v>
      </c>
    </row>
    <row r="12" spans="1:17">
      <c r="A12" s="3">
        <f t="shared" si="2"/>
        <v>11</v>
      </c>
      <c r="B12" s="14" t="s">
        <v>166</v>
      </c>
      <c r="C12" s="14" t="s">
        <v>166</v>
      </c>
      <c r="D12" s="3" t="s">
        <v>96</v>
      </c>
      <c r="E12" s="10" t="s">
        <v>41</v>
      </c>
      <c r="F12" s="11">
        <v>40969</v>
      </c>
      <c r="G12" s="3">
        <f t="shared" si="0"/>
        <v>1</v>
      </c>
      <c r="H12" s="3" t="s">
        <v>97</v>
      </c>
      <c r="I12" s="4">
        <v>40968</v>
      </c>
      <c r="J12" s="4">
        <f t="shared" si="1"/>
        <v>40968</v>
      </c>
      <c r="K12" s="4">
        <v>40968</v>
      </c>
      <c r="L12" s="10">
        <v>1016500000</v>
      </c>
      <c r="M12" s="15">
        <v>1016262779.21</v>
      </c>
      <c r="N12" s="8">
        <v>100</v>
      </c>
      <c r="O12" s="9">
        <v>8.5199999999999998E-2</v>
      </c>
      <c r="P12" s="12" t="s">
        <v>98</v>
      </c>
    </row>
    <row r="13" spans="1:17">
      <c r="A13" s="3">
        <f t="shared" si="2"/>
        <v>12</v>
      </c>
      <c r="B13" s="14" t="s">
        <v>166</v>
      </c>
      <c r="C13" s="14" t="s">
        <v>166</v>
      </c>
      <c r="D13" s="3" t="s">
        <v>96</v>
      </c>
      <c r="E13" s="10" t="s">
        <v>113</v>
      </c>
      <c r="F13" s="11">
        <v>40969</v>
      </c>
      <c r="G13" s="3">
        <f t="shared" si="0"/>
        <v>1</v>
      </c>
      <c r="H13" s="3" t="s">
        <v>97</v>
      </c>
      <c r="I13" s="4">
        <v>40968</v>
      </c>
      <c r="J13" s="4">
        <f t="shared" si="1"/>
        <v>40968</v>
      </c>
      <c r="K13" s="4">
        <v>40968</v>
      </c>
      <c r="L13" s="10">
        <v>24000000</v>
      </c>
      <c r="M13" s="15">
        <v>23994412.260000002</v>
      </c>
      <c r="N13" s="8">
        <v>100</v>
      </c>
      <c r="O13" s="9">
        <v>8.5000000000000006E-2</v>
      </c>
      <c r="P13" s="12" t="s">
        <v>98</v>
      </c>
    </row>
    <row r="14" spans="1:17">
      <c r="A14" s="3">
        <f t="shared" si="2"/>
        <v>13</v>
      </c>
      <c r="B14" s="14" t="s">
        <v>166</v>
      </c>
      <c r="C14" s="14" t="s">
        <v>166</v>
      </c>
      <c r="D14" s="3" t="s">
        <v>96</v>
      </c>
      <c r="E14" s="10" t="s">
        <v>114</v>
      </c>
      <c r="F14" s="11">
        <v>40969</v>
      </c>
      <c r="G14" s="3">
        <f t="shared" si="0"/>
        <v>1</v>
      </c>
      <c r="H14" s="3" t="s">
        <v>97</v>
      </c>
      <c r="I14" s="4">
        <v>40968</v>
      </c>
      <c r="J14" s="4">
        <f t="shared" si="1"/>
        <v>40968</v>
      </c>
      <c r="K14" s="4">
        <v>40968</v>
      </c>
      <c r="L14" s="10">
        <v>60000000</v>
      </c>
      <c r="M14" s="15">
        <v>59986030.649999999</v>
      </c>
      <c r="N14" s="8">
        <v>100</v>
      </c>
      <c r="O14" s="9">
        <v>8.5000000000000006E-2</v>
      </c>
      <c r="P14" s="12" t="s">
        <v>98</v>
      </c>
    </row>
    <row r="15" spans="1:17">
      <c r="A15" s="3">
        <f t="shared" si="2"/>
        <v>14</v>
      </c>
      <c r="B15" s="14" t="s">
        <v>166</v>
      </c>
      <c r="C15" s="14" t="s">
        <v>166</v>
      </c>
      <c r="D15" s="3" t="s">
        <v>96</v>
      </c>
      <c r="E15" s="10" t="s">
        <v>115</v>
      </c>
      <c r="F15" s="11">
        <v>40969</v>
      </c>
      <c r="G15" s="3">
        <f t="shared" si="0"/>
        <v>1</v>
      </c>
      <c r="H15" s="3" t="s">
        <v>97</v>
      </c>
      <c r="I15" s="4">
        <v>40968</v>
      </c>
      <c r="J15" s="4">
        <f t="shared" si="1"/>
        <v>40968</v>
      </c>
      <c r="K15" s="4">
        <v>40968</v>
      </c>
      <c r="L15" s="10">
        <v>160000000</v>
      </c>
      <c r="M15" s="15">
        <v>159962748.40000001</v>
      </c>
      <c r="N15" s="8">
        <v>100</v>
      </c>
      <c r="O15" s="9">
        <v>8.5000000000000006E-2</v>
      </c>
      <c r="P15" s="12" t="s">
        <v>98</v>
      </c>
    </row>
    <row r="16" spans="1:17">
      <c r="A16" s="3">
        <f t="shared" si="2"/>
        <v>15</v>
      </c>
      <c r="B16" s="14" t="s">
        <v>166</v>
      </c>
      <c r="C16" s="14" t="s">
        <v>166</v>
      </c>
      <c r="D16" s="3" t="s">
        <v>96</v>
      </c>
      <c r="E16" s="10" t="s">
        <v>116</v>
      </c>
      <c r="F16" s="11">
        <v>40969</v>
      </c>
      <c r="G16" s="3">
        <f t="shared" si="0"/>
        <v>1</v>
      </c>
      <c r="H16" s="3" t="s">
        <v>97</v>
      </c>
      <c r="I16" s="4">
        <v>40968</v>
      </c>
      <c r="J16" s="4">
        <f t="shared" si="1"/>
        <v>40968</v>
      </c>
      <c r="K16" s="4">
        <v>40968</v>
      </c>
      <c r="L16" s="10">
        <v>61500000</v>
      </c>
      <c r="M16" s="15">
        <v>61485681.420000002</v>
      </c>
      <c r="N16" s="8">
        <v>100</v>
      </c>
      <c r="O16" s="9">
        <v>8.5000000000000006E-2</v>
      </c>
      <c r="P16" s="12" t="s">
        <v>98</v>
      </c>
    </row>
    <row r="17" spans="1:16">
      <c r="A17" s="3">
        <f t="shared" si="2"/>
        <v>16</v>
      </c>
      <c r="B17" s="14" t="s">
        <v>166</v>
      </c>
      <c r="C17" s="14" t="s">
        <v>166</v>
      </c>
      <c r="D17" s="3" t="s">
        <v>96</v>
      </c>
      <c r="E17" s="10" t="s">
        <v>110</v>
      </c>
      <c r="F17" s="11">
        <v>40969</v>
      </c>
      <c r="G17" s="3">
        <f t="shared" si="0"/>
        <v>1</v>
      </c>
      <c r="H17" s="3" t="s">
        <v>97</v>
      </c>
      <c r="I17" s="4">
        <v>40968</v>
      </c>
      <c r="J17" s="4">
        <f t="shared" si="1"/>
        <v>40968</v>
      </c>
      <c r="K17" s="4">
        <v>40968</v>
      </c>
      <c r="L17" s="10">
        <v>173500000</v>
      </c>
      <c r="M17" s="15">
        <v>173459605.30000001</v>
      </c>
      <c r="N17" s="8">
        <v>100</v>
      </c>
      <c r="O17" s="9">
        <v>8.5000000000000006E-2</v>
      </c>
      <c r="P17" s="12" t="s">
        <v>98</v>
      </c>
    </row>
    <row r="18" spans="1:16">
      <c r="A18" s="3">
        <f t="shared" si="2"/>
        <v>17</v>
      </c>
      <c r="B18" s="14" t="s">
        <v>166</v>
      </c>
      <c r="C18" s="14" t="s">
        <v>166</v>
      </c>
      <c r="D18" s="3" t="s">
        <v>96</v>
      </c>
      <c r="E18" s="10" t="s">
        <v>117</v>
      </c>
      <c r="F18" s="11">
        <v>40969</v>
      </c>
      <c r="G18" s="3">
        <f t="shared" si="0"/>
        <v>1</v>
      </c>
      <c r="H18" s="3" t="s">
        <v>97</v>
      </c>
      <c r="I18" s="4">
        <v>40968</v>
      </c>
      <c r="J18" s="4">
        <f t="shared" si="1"/>
        <v>40968</v>
      </c>
      <c r="K18" s="4">
        <v>40968</v>
      </c>
      <c r="L18" s="10">
        <v>3000000</v>
      </c>
      <c r="M18" s="15">
        <v>2999301.53</v>
      </c>
      <c r="N18" s="8">
        <v>100</v>
      </c>
      <c r="O18" s="9">
        <v>8.5000000000000006E-2</v>
      </c>
      <c r="P18" s="12" t="s">
        <v>98</v>
      </c>
    </row>
    <row r="19" spans="1:16">
      <c r="A19" s="3">
        <f t="shared" si="2"/>
        <v>18</v>
      </c>
      <c r="B19" s="14" t="s">
        <v>166</v>
      </c>
      <c r="C19" s="14" t="s">
        <v>166</v>
      </c>
      <c r="D19" s="3" t="s">
        <v>96</v>
      </c>
      <c r="E19" s="10" t="s">
        <v>118</v>
      </c>
      <c r="F19" s="11">
        <v>40969</v>
      </c>
      <c r="G19" s="3">
        <f t="shared" si="0"/>
        <v>1</v>
      </c>
      <c r="H19" s="3" t="s">
        <v>97</v>
      </c>
      <c r="I19" s="4">
        <v>40968</v>
      </c>
      <c r="J19" s="4">
        <f t="shared" si="1"/>
        <v>40968</v>
      </c>
      <c r="K19" s="4">
        <v>40968</v>
      </c>
      <c r="L19" s="10">
        <v>820000000</v>
      </c>
      <c r="M19" s="15">
        <v>819809085.55999994</v>
      </c>
      <c r="N19" s="8">
        <v>100</v>
      </c>
      <c r="O19" s="9">
        <v>8.5000000000000006E-2</v>
      </c>
      <c r="P19" s="12" t="s">
        <v>98</v>
      </c>
    </row>
    <row r="20" spans="1:16">
      <c r="A20" s="3">
        <f t="shared" si="2"/>
        <v>19</v>
      </c>
      <c r="B20" s="14" t="s">
        <v>166</v>
      </c>
      <c r="C20" s="14" t="s">
        <v>166</v>
      </c>
      <c r="D20" s="3" t="s">
        <v>96</v>
      </c>
      <c r="E20" s="10" t="s">
        <v>64</v>
      </c>
      <c r="F20" s="11">
        <v>40969</v>
      </c>
      <c r="G20" s="3">
        <f t="shared" si="0"/>
        <v>1</v>
      </c>
      <c r="H20" s="3" t="s">
        <v>97</v>
      </c>
      <c r="I20" s="4">
        <v>40968</v>
      </c>
      <c r="J20" s="4">
        <f t="shared" si="1"/>
        <v>40968</v>
      </c>
      <c r="K20" s="4">
        <v>40968</v>
      </c>
      <c r="L20" s="10">
        <v>66500000</v>
      </c>
      <c r="M20" s="15">
        <v>66484517.299999997</v>
      </c>
      <c r="N20" s="8">
        <v>100</v>
      </c>
      <c r="O20" s="9">
        <v>8.5000000000000006E-2</v>
      </c>
      <c r="P20" s="12" t="s">
        <v>98</v>
      </c>
    </row>
    <row r="21" spans="1:16">
      <c r="A21" s="3">
        <f t="shared" si="2"/>
        <v>20</v>
      </c>
      <c r="B21" s="14" t="s">
        <v>166</v>
      </c>
      <c r="C21" s="14" t="s">
        <v>166</v>
      </c>
      <c r="D21" s="3" t="s">
        <v>96</v>
      </c>
      <c r="E21" s="10" t="s">
        <v>119</v>
      </c>
      <c r="F21" s="11">
        <v>40969</v>
      </c>
      <c r="G21" s="3">
        <f t="shared" si="0"/>
        <v>1</v>
      </c>
      <c r="H21" s="3" t="s">
        <v>97</v>
      </c>
      <c r="I21" s="4">
        <v>40968</v>
      </c>
      <c r="J21" s="4">
        <f t="shared" si="1"/>
        <v>40968</v>
      </c>
      <c r="K21" s="4">
        <v>40968</v>
      </c>
      <c r="L21" s="10">
        <v>85000000</v>
      </c>
      <c r="M21" s="15">
        <v>84980210.090000004</v>
      </c>
      <c r="N21" s="8">
        <v>100</v>
      </c>
      <c r="O21" s="9">
        <v>8.5000000000000006E-2</v>
      </c>
      <c r="P21" s="12" t="s">
        <v>98</v>
      </c>
    </row>
    <row r="22" spans="1:16">
      <c r="A22" s="3">
        <f t="shared" si="2"/>
        <v>21</v>
      </c>
      <c r="B22" s="14" t="s">
        <v>166</v>
      </c>
      <c r="C22" s="14" t="s">
        <v>166</v>
      </c>
      <c r="D22" s="3" t="s">
        <v>96</v>
      </c>
      <c r="E22" s="10" t="s">
        <v>120</v>
      </c>
      <c r="F22" s="11">
        <v>40969</v>
      </c>
      <c r="G22" s="3">
        <f t="shared" si="0"/>
        <v>1</v>
      </c>
      <c r="H22" s="3" t="s">
        <v>97</v>
      </c>
      <c r="I22" s="4">
        <v>40968</v>
      </c>
      <c r="J22" s="4">
        <f t="shared" si="1"/>
        <v>40968</v>
      </c>
      <c r="K22" s="4">
        <v>40968</v>
      </c>
      <c r="L22" s="10">
        <v>8000000</v>
      </c>
      <c r="M22" s="15">
        <v>7998137.4199999999</v>
      </c>
      <c r="N22" s="8">
        <v>100</v>
      </c>
      <c r="O22" s="9">
        <v>8.5000000000000006E-2</v>
      </c>
      <c r="P22" s="12" t="s">
        <v>98</v>
      </c>
    </row>
    <row r="23" spans="1:16">
      <c r="A23" s="3">
        <f t="shared" si="2"/>
        <v>22</v>
      </c>
      <c r="B23" s="14" t="s">
        <v>166</v>
      </c>
      <c r="C23" s="14" t="s">
        <v>166</v>
      </c>
      <c r="D23" s="3" t="s">
        <v>96</v>
      </c>
      <c r="E23" s="10" t="s">
        <v>121</v>
      </c>
      <c r="F23" s="11">
        <v>40969</v>
      </c>
      <c r="G23" s="3">
        <f t="shared" si="0"/>
        <v>1</v>
      </c>
      <c r="H23" s="3" t="s">
        <v>97</v>
      </c>
      <c r="I23" s="4">
        <v>40968</v>
      </c>
      <c r="J23" s="4">
        <f t="shared" si="1"/>
        <v>40968</v>
      </c>
      <c r="K23" s="4">
        <v>40968</v>
      </c>
      <c r="L23" s="10">
        <v>70000000</v>
      </c>
      <c r="M23" s="15">
        <v>69983702.430000007</v>
      </c>
      <c r="N23" s="8">
        <v>100</v>
      </c>
      <c r="O23" s="9">
        <v>8.5000000000000006E-2</v>
      </c>
      <c r="P23" s="12" t="s">
        <v>98</v>
      </c>
    </row>
    <row r="24" spans="1:16">
      <c r="A24" s="3">
        <f t="shared" si="2"/>
        <v>23</v>
      </c>
      <c r="B24" s="14" t="s">
        <v>166</v>
      </c>
      <c r="C24" s="14" t="s">
        <v>166</v>
      </c>
      <c r="D24" s="3" t="s">
        <v>96</v>
      </c>
      <c r="E24" s="10" t="s">
        <v>122</v>
      </c>
      <c r="F24" s="11">
        <v>40969</v>
      </c>
      <c r="G24" s="3">
        <f t="shared" si="0"/>
        <v>1</v>
      </c>
      <c r="H24" s="3" t="s">
        <v>97</v>
      </c>
      <c r="I24" s="4">
        <v>40968</v>
      </c>
      <c r="J24" s="4">
        <f t="shared" si="1"/>
        <v>40968</v>
      </c>
      <c r="K24" s="4">
        <v>40968</v>
      </c>
      <c r="L24" s="10">
        <v>117500000</v>
      </c>
      <c r="M24" s="15">
        <v>117472643.36</v>
      </c>
      <c r="N24" s="8">
        <v>100</v>
      </c>
      <c r="O24" s="9">
        <v>8.5000000000000006E-2</v>
      </c>
      <c r="P24" s="12" t="s">
        <v>98</v>
      </c>
    </row>
    <row r="25" spans="1:16">
      <c r="A25" s="3">
        <f t="shared" si="2"/>
        <v>24</v>
      </c>
      <c r="B25" s="14" t="s">
        <v>166</v>
      </c>
      <c r="C25" s="14" t="s">
        <v>166</v>
      </c>
      <c r="D25" s="3" t="s">
        <v>96</v>
      </c>
      <c r="E25" s="10" t="s">
        <v>79</v>
      </c>
      <c r="F25" s="11">
        <v>40969</v>
      </c>
      <c r="G25" s="3">
        <f t="shared" si="0"/>
        <v>1</v>
      </c>
      <c r="H25" s="3" t="s">
        <v>97</v>
      </c>
      <c r="I25" s="4">
        <v>40968</v>
      </c>
      <c r="J25" s="4">
        <f t="shared" si="1"/>
        <v>40968</v>
      </c>
      <c r="K25" s="4">
        <v>40968</v>
      </c>
      <c r="L25" s="10">
        <v>48500000</v>
      </c>
      <c r="M25" s="15">
        <v>48488708.109999999</v>
      </c>
      <c r="N25" s="8">
        <v>100</v>
      </c>
      <c r="O25" s="9">
        <v>8.5000000000000006E-2</v>
      </c>
      <c r="P25" s="12" t="s">
        <v>98</v>
      </c>
    </row>
    <row r="26" spans="1:16">
      <c r="A26" s="3">
        <f t="shared" si="2"/>
        <v>25</v>
      </c>
      <c r="B26" s="14" t="s">
        <v>166</v>
      </c>
      <c r="C26" s="14" t="s">
        <v>166</v>
      </c>
      <c r="D26" s="3" t="s">
        <v>96</v>
      </c>
      <c r="E26" s="10" t="s">
        <v>123</v>
      </c>
      <c r="F26" s="11">
        <v>40969</v>
      </c>
      <c r="G26" s="3">
        <f t="shared" si="0"/>
        <v>1</v>
      </c>
      <c r="H26" s="3" t="s">
        <v>97</v>
      </c>
      <c r="I26" s="4">
        <v>40968</v>
      </c>
      <c r="J26" s="4">
        <f t="shared" si="1"/>
        <v>40968</v>
      </c>
      <c r="K26" s="4">
        <v>40968</v>
      </c>
      <c r="L26" s="10">
        <v>365000000</v>
      </c>
      <c r="M26" s="15">
        <v>364915019.79000002</v>
      </c>
      <c r="N26" s="8">
        <v>100</v>
      </c>
      <c r="O26" s="9">
        <v>8.5000000000000006E-2</v>
      </c>
      <c r="P26" s="12" t="s">
        <v>98</v>
      </c>
    </row>
    <row r="27" spans="1:16">
      <c r="A27" s="3">
        <f t="shared" si="2"/>
        <v>26</v>
      </c>
      <c r="B27" s="14" t="s">
        <v>166</v>
      </c>
      <c r="C27" s="14" t="s">
        <v>166</v>
      </c>
      <c r="D27" s="3" t="s">
        <v>96</v>
      </c>
      <c r="E27" s="10" t="s">
        <v>63</v>
      </c>
      <c r="F27" s="11">
        <v>40969</v>
      </c>
      <c r="G27" s="3">
        <f t="shared" si="0"/>
        <v>1</v>
      </c>
      <c r="H27" s="3" t="s">
        <v>97</v>
      </c>
      <c r="I27" s="4">
        <v>40968</v>
      </c>
      <c r="J27" s="4">
        <f t="shared" si="1"/>
        <v>40968</v>
      </c>
      <c r="K27" s="4">
        <v>40968</v>
      </c>
      <c r="L27" s="10">
        <v>49000000</v>
      </c>
      <c r="M27" s="15">
        <v>48988591.700000003</v>
      </c>
      <c r="N27" s="8">
        <v>100</v>
      </c>
      <c r="O27" s="9">
        <v>8.5000000000000006E-2</v>
      </c>
      <c r="P27" s="12" t="s">
        <v>98</v>
      </c>
    </row>
    <row r="28" spans="1:16">
      <c r="A28" s="3">
        <f t="shared" si="2"/>
        <v>27</v>
      </c>
      <c r="B28" s="14" t="s">
        <v>166</v>
      </c>
      <c r="C28" s="14" t="s">
        <v>166</v>
      </c>
      <c r="D28" s="3" t="s">
        <v>96</v>
      </c>
      <c r="E28" s="10" t="s">
        <v>124</v>
      </c>
      <c r="F28" s="11">
        <v>40969</v>
      </c>
      <c r="G28" s="3">
        <f t="shared" si="0"/>
        <v>1</v>
      </c>
      <c r="H28" s="3" t="s">
        <v>97</v>
      </c>
      <c r="I28" s="4">
        <v>40968</v>
      </c>
      <c r="J28" s="4">
        <f t="shared" si="1"/>
        <v>40968</v>
      </c>
      <c r="K28" s="4">
        <v>40968</v>
      </c>
      <c r="L28" s="10">
        <v>905000000</v>
      </c>
      <c r="M28" s="15">
        <v>904789295.63999999</v>
      </c>
      <c r="N28" s="8">
        <v>100</v>
      </c>
      <c r="O28" s="9">
        <v>8.5000000000000006E-2</v>
      </c>
      <c r="P28" s="12" t="s">
        <v>98</v>
      </c>
    </row>
    <row r="29" spans="1:16">
      <c r="A29" s="3">
        <f t="shared" si="2"/>
        <v>28</v>
      </c>
      <c r="B29" s="14" t="s">
        <v>166</v>
      </c>
      <c r="C29" s="14" t="s">
        <v>166</v>
      </c>
      <c r="D29" s="3" t="s">
        <v>96</v>
      </c>
      <c r="E29" s="10" t="s">
        <v>125</v>
      </c>
      <c r="F29" s="11">
        <v>40969</v>
      </c>
      <c r="G29" s="3">
        <f t="shared" si="0"/>
        <v>1</v>
      </c>
      <c r="H29" s="3" t="s">
        <v>97</v>
      </c>
      <c r="I29" s="4">
        <v>40968</v>
      </c>
      <c r="J29" s="4">
        <f t="shared" si="1"/>
        <v>40968</v>
      </c>
      <c r="K29" s="4">
        <v>40968</v>
      </c>
      <c r="L29" s="10">
        <v>108600000</v>
      </c>
      <c r="M29" s="15">
        <v>108574715.48</v>
      </c>
      <c r="N29" s="8">
        <v>100</v>
      </c>
      <c r="O29" s="9">
        <v>8.5000000000000006E-2</v>
      </c>
      <c r="P29" s="12" t="s">
        <v>98</v>
      </c>
    </row>
    <row r="30" spans="1:16">
      <c r="A30" s="3">
        <f t="shared" si="2"/>
        <v>29</v>
      </c>
      <c r="B30" s="14" t="s">
        <v>166</v>
      </c>
      <c r="C30" s="14" t="s">
        <v>166</v>
      </c>
      <c r="D30" s="3" t="s">
        <v>96</v>
      </c>
      <c r="E30" s="10" t="s">
        <v>126</v>
      </c>
      <c r="F30" s="11">
        <v>40969</v>
      </c>
      <c r="G30" s="3">
        <f t="shared" si="0"/>
        <v>1</v>
      </c>
      <c r="H30" s="3" t="s">
        <v>97</v>
      </c>
      <c r="I30" s="4">
        <v>40968</v>
      </c>
      <c r="J30" s="4">
        <f t="shared" si="1"/>
        <v>40968</v>
      </c>
      <c r="K30" s="4">
        <v>40968</v>
      </c>
      <c r="L30" s="10">
        <v>175000000</v>
      </c>
      <c r="M30" s="15">
        <v>174959256.06</v>
      </c>
      <c r="N30" s="8">
        <v>100</v>
      </c>
      <c r="O30" s="9">
        <v>8.5000000000000006E-2</v>
      </c>
      <c r="P30" s="12" t="s">
        <v>98</v>
      </c>
    </row>
    <row r="31" spans="1:16">
      <c r="A31" s="3">
        <f t="shared" si="2"/>
        <v>30</v>
      </c>
      <c r="B31" s="14" t="s">
        <v>166</v>
      </c>
      <c r="C31" s="14" t="s">
        <v>166</v>
      </c>
      <c r="D31" s="3" t="s">
        <v>96</v>
      </c>
      <c r="E31" s="10" t="s">
        <v>127</v>
      </c>
      <c r="F31" s="11">
        <v>40969</v>
      </c>
      <c r="G31" s="3">
        <f t="shared" si="0"/>
        <v>1</v>
      </c>
      <c r="H31" s="3" t="s">
        <v>97</v>
      </c>
      <c r="I31" s="4">
        <v>40968</v>
      </c>
      <c r="J31" s="4">
        <f t="shared" si="1"/>
        <v>40968</v>
      </c>
      <c r="K31" s="4">
        <v>40968</v>
      </c>
      <c r="L31" s="10">
        <v>45000000</v>
      </c>
      <c r="M31" s="15">
        <v>44989522.990000002</v>
      </c>
      <c r="N31" s="8">
        <v>100</v>
      </c>
      <c r="O31" s="9">
        <v>8.5000000000000006E-2</v>
      </c>
      <c r="P31" s="12" t="s">
        <v>98</v>
      </c>
    </row>
    <row r="32" spans="1:16">
      <c r="A32" s="3">
        <f t="shared" si="2"/>
        <v>31</v>
      </c>
      <c r="B32" s="14" t="s">
        <v>166</v>
      </c>
      <c r="C32" s="14" t="s">
        <v>166</v>
      </c>
      <c r="D32" s="3" t="s">
        <v>96</v>
      </c>
      <c r="E32" s="10" t="s">
        <v>128</v>
      </c>
      <c r="F32" s="11">
        <v>40969</v>
      </c>
      <c r="G32" s="3">
        <f t="shared" si="0"/>
        <v>1</v>
      </c>
      <c r="H32" s="3" t="s">
        <v>97</v>
      </c>
      <c r="I32" s="4">
        <v>40968</v>
      </c>
      <c r="J32" s="4">
        <f t="shared" si="1"/>
        <v>40968</v>
      </c>
      <c r="K32" s="4">
        <v>40968</v>
      </c>
      <c r="L32" s="10">
        <v>30000000</v>
      </c>
      <c r="M32" s="15">
        <v>29993015.329999998</v>
      </c>
      <c r="N32" s="8">
        <v>100</v>
      </c>
      <c r="O32" s="9">
        <v>8.5000000000000006E-2</v>
      </c>
      <c r="P32" s="12" t="s">
        <v>98</v>
      </c>
    </row>
    <row r="33" spans="1:16">
      <c r="A33" s="3">
        <f t="shared" si="2"/>
        <v>32</v>
      </c>
      <c r="B33" s="14" t="s">
        <v>166</v>
      </c>
      <c r="C33" s="14" t="s">
        <v>166</v>
      </c>
      <c r="D33" s="3" t="s">
        <v>96</v>
      </c>
      <c r="E33" s="10" t="s">
        <v>129</v>
      </c>
      <c r="F33" s="11">
        <v>40969</v>
      </c>
      <c r="G33" s="3">
        <f t="shared" si="0"/>
        <v>1</v>
      </c>
      <c r="H33" s="3" t="s">
        <v>97</v>
      </c>
      <c r="I33" s="4">
        <v>40968</v>
      </c>
      <c r="J33" s="4">
        <f t="shared" si="1"/>
        <v>40968</v>
      </c>
      <c r="K33" s="4">
        <v>40968</v>
      </c>
      <c r="L33" s="10">
        <v>190000000</v>
      </c>
      <c r="M33" s="15">
        <v>189955763.72999999</v>
      </c>
      <c r="N33" s="8">
        <v>100</v>
      </c>
      <c r="O33" s="9">
        <v>8.5000000000000006E-2</v>
      </c>
      <c r="P33" s="12" t="s">
        <v>98</v>
      </c>
    </row>
    <row r="34" spans="1:16">
      <c r="A34" s="3">
        <f t="shared" si="2"/>
        <v>33</v>
      </c>
      <c r="B34" s="14" t="s">
        <v>166</v>
      </c>
      <c r="C34" s="14" t="s">
        <v>166</v>
      </c>
      <c r="D34" s="3" t="s">
        <v>96</v>
      </c>
      <c r="E34" s="10" t="s">
        <v>130</v>
      </c>
      <c r="F34" s="11">
        <v>40969</v>
      </c>
      <c r="G34" s="3">
        <f t="shared" si="0"/>
        <v>1</v>
      </c>
      <c r="H34" s="3" t="s">
        <v>97</v>
      </c>
      <c r="I34" s="4">
        <v>40968</v>
      </c>
      <c r="J34" s="4">
        <f t="shared" si="1"/>
        <v>40968</v>
      </c>
      <c r="K34" s="4">
        <v>40968</v>
      </c>
      <c r="L34" s="10">
        <v>4200000</v>
      </c>
      <c r="M34" s="15">
        <v>4199022.1500000004</v>
      </c>
      <c r="N34" s="8">
        <v>100</v>
      </c>
      <c r="O34" s="9">
        <v>8.5000000000000006E-2</v>
      </c>
      <c r="P34" s="12" t="s">
        <v>98</v>
      </c>
    </row>
    <row r="35" spans="1:16">
      <c r="A35" s="3">
        <f t="shared" si="2"/>
        <v>34</v>
      </c>
      <c r="B35" s="14" t="s">
        <v>166</v>
      </c>
      <c r="C35" s="14" t="s">
        <v>166</v>
      </c>
      <c r="D35" s="3" t="s">
        <v>96</v>
      </c>
      <c r="E35" s="10" t="s">
        <v>131</v>
      </c>
      <c r="F35" s="11">
        <v>40969</v>
      </c>
      <c r="G35" s="3">
        <f t="shared" si="0"/>
        <v>1</v>
      </c>
      <c r="H35" s="3" t="s">
        <v>97</v>
      </c>
      <c r="I35" s="4">
        <v>40968</v>
      </c>
      <c r="J35" s="4">
        <f t="shared" si="1"/>
        <v>40968</v>
      </c>
      <c r="K35" s="4">
        <v>40968</v>
      </c>
      <c r="L35" s="10">
        <v>700000</v>
      </c>
      <c r="M35" s="15">
        <v>699837.02</v>
      </c>
      <c r="N35" s="8">
        <v>100</v>
      </c>
      <c r="O35" s="9">
        <v>8.5000000000000006E-2</v>
      </c>
      <c r="P35" s="12" t="s">
        <v>98</v>
      </c>
    </row>
    <row r="36" spans="1:16">
      <c r="A36" s="3">
        <f t="shared" si="2"/>
        <v>35</v>
      </c>
      <c r="B36" s="14" t="s">
        <v>166</v>
      </c>
      <c r="C36" s="14" t="s">
        <v>166</v>
      </c>
      <c r="D36" s="3" t="s">
        <v>96</v>
      </c>
      <c r="E36" s="10" t="s">
        <v>132</v>
      </c>
      <c r="F36" s="11">
        <v>40969</v>
      </c>
      <c r="G36" s="3">
        <f t="shared" si="0"/>
        <v>1</v>
      </c>
      <c r="H36" s="3" t="s">
        <v>97</v>
      </c>
      <c r="I36" s="4">
        <v>40968</v>
      </c>
      <c r="J36" s="4">
        <f t="shared" si="1"/>
        <v>40968</v>
      </c>
      <c r="K36" s="4">
        <v>40968</v>
      </c>
      <c r="L36" s="10">
        <v>5500000</v>
      </c>
      <c r="M36" s="15">
        <v>5498719.4800000004</v>
      </c>
      <c r="N36" s="8">
        <v>100</v>
      </c>
      <c r="O36" s="9">
        <v>8.5000000000000006E-2</v>
      </c>
      <c r="P36" s="12" t="s">
        <v>98</v>
      </c>
    </row>
    <row r="37" spans="1:16">
      <c r="A37" s="3">
        <f t="shared" si="2"/>
        <v>36</v>
      </c>
      <c r="B37" s="14" t="s">
        <v>166</v>
      </c>
      <c r="C37" s="14" t="s">
        <v>166</v>
      </c>
      <c r="D37" s="3" t="s">
        <v>96</v>
      </c>
      <c r="E37" s="10" t="s">
        <v>133</v>
      </c>
      <c r="F37" s="11">
        <v>40969</v>
      </c>
      <c r="G37" s="3">
        <f t="shared" si="0"/>
        <v>1</v>
      </c>
      <c r="H37" s="3" t="s">
        <v>97</v>
      </c>
      <c r="I37" s="4">
        <v>40968</v>
      </c>
      <c r="J37" s="4">
        <f t="shared" si="1"/>
        <v>40968</v>
      </c>
      <c r="K37" s="4">
        <v>40968</v>
      </c>
      <c r="L37" s="10">
        <v>700000</v>
      </c>
      <c r="M37" s="15">
        <v>699837.02</v>
      </c>
      <c r="N37" s="8">
        <v>100</v>
      </c>
      <c r="O37" s="9">
        <v>8.5000000000000006E-2</v>
      </c>
      <c r="P37" s="12" t="s">
        <v>98</v>
      </c>
    </row>
    <row r="38" spans="1:16">
      <c r="A38" s="3">
        <f t="shared" si="2"/>
        <v>37</v>
      </c>
      <c r="B38" s="14" t="s">
        <v>166</v>
      </c>
      <c r="C38" s="14" t="s">
        <v>166</v>
      </c>
      <c r="D38" s="3" t="s">
        <v>96</v>
      </c>
      <c r="E38" s="10" t="s">
        <v>134</v>
      </c>
      <c r="F38" s="11">
        <v>40969</v>
      </c>
      <c r="G38" s="3">
        <f t="shared" si="0"/>
        <v>1</v>
      </c>
      <c r="H38" s="3" t="s">
        <v>97</v>
      </c>
      <c r="I38" s="4">
        <v>40968</v>
      </c>
      <c r="J38" s="4">
        <f t="shared" si="1"/>
        <v>40968</v>
      </c>
      <c r="K38" s="4">
        <v>40968</v>
      </c>
      <c r="L38" s="10">
        <v>1000000</v>
      </c>
      <c r="M38" s="15">
        <v>999767.18</v>
      </c>
      <c r="N38" s="8">
        <v>100</v>
      </c>
      <c r="O38" s="9">
        <v>8.5000000000000006E-2</v>
      </c>
      <c r="P38" s="12" t="s">
        <v>98</v>
      </c>
    </row>
    <row r="39" spans="1:16">
      <c r="A39" s="3">
        <f t="shared" si="2"/>
        <v>38</v>
      </c>
      <c r="B39" s="14" t="s">
        <v>166</v>
      </c>
      <c r="C39" s="14" t="s">
        <v>166</v>
      </c>
      <c r="D39" s="3" t="s">
        <v>96</v>
      </c>
      <c r="E39" s="10" t="s">
        <v>135</v>
      </c>
      <c r="F39" s="11">
        <v>40969</v>
      </c>
      <c r="G39" s="3">
        <f t="shared" si="0"/>
        <v>1</v>
      </c>
      <c r="H39" s="3" t="s">
        <v>97</v>
      </c>
      <c r="I39" s="4">
        <v>40968</v>
      </c>
      <c r="J39" s="4">
        <f t="shared" si="1"/>
        <v>40968</v>
      </c>
      <c r="K39" s="4">
        <v>40968</v>
      </c>
      <c r="L39" s="10">
        <v>8400000</v>
      </c>
      <c r="M39" s="15">
        <v>8398044.2899999991</v>
      </c>
      <c r="N39" s="8">
        <v>100</v>
      </c>
      <c r="O39" s="9">
        <v>8.5000000000000006E-2</v>
      </c>
      <c r="P39" s="12" t="s">
        <v>98</v>
      </c>
    </row>
    <row r="40" spans="1:16">
      <c r="A40" s="3">
        <f t="shared" si="2"/>
        <v>39</v>
      </c>
      <c r="B40" s="14" t="s">
        <v>166</v>
      </c>
      <c r="C40" s="14" t="s">
        <v>166</v>
      </c>
      <c r="D40" s="3" t="s">
        <v>96</v>
      </c>
      <c r="E40" s="10" t="s">
        <v>136</v>
      </c>
      <c r="F40" s="11">
        <v>40969</v>
      </c>
      <c r="G40" s="3">
        <f t="shared" si="0"/>
        <v>1</v>
      </c>
      <c r="H40" s="3" t="s">
        <v>97</v>
      </c>
      <c r="I40" s="4">
        <v>40968</v>
      </c>
      <c r="J40" s="4">
        <f t="shared" si="1"/>
        <v>40968</v>
      </c>
      <c r="K40" s="4">
        <v>40968</v>
      </c>
      <c r="L40" s="10">
        <v>1800000</v>
      </c>
      <c r="M40" s="15">
        <v>1799580.92</v>
      </c>
      <c r="N40" s="8">
        <v>100</v>
      </c>
      <c r="O40" s="9">
        <v>8.5000000000000006E-2</v>
      </c>
      <c r="P40" s="12" t="s">
        <v>98</v>
      </c>
    </row>
    <row r="41" spans="1:16">
      <c r="A41" s="3">
        <f t="shared" si="2"/>
        <v>40</v>
      </c>
      <c r="B41" s="14" t="s">
        <v>166</v>
      </c>
      <c r="C41" s="14" t="s">
        <v>166</v>
      </c>
      <c r="D41" s="3" t="s">
        <v>96</v>
      </c>
      <c r="E41" s="10" t="s">
        <v>137</v>
      </c>
      <c r="F41" s="11">
        <v>40969</v>
      </c>
      <c r="G41" s="3">
        <f t="shared" si="0"/>
        <v>1</v>
      </c>
      <c r="H41" s="3" t="s">
        <v>97</v>
      </c>
      <c r="I41" s="4">
        <v>40968</v>
      </c>
      <c r="J41" s="4">
        <f t="shared" si="1"/>
        <v>40968</v>
      </c>
      <c r="K41" s="4">
        <v>40968</v>
      </c>
      <c r="L41" s="10">
        <v>3500000</v>
      </c>
      <c r="M41" s="15">
        <v>3499185.12</v>
      </c>
      <c r="N41" s="8">
        <v>100</v>
      </c>
      <c r="O41" s="9">
        <v>8.5000000000000006E-2</v>
      </c>
      <c r="P41" s="12" t="s">
        <v>98</v>
      </c>
    </row>
    <row r="42" spans="1:16">
      <c r="A42" s="3">
        <f t="shared" si="2"/>
        <v>41</v>
      </c>
      <c r="B42" s="14" t="s">
        <v>166</v>
      </c>
      <c r="C42" s="14" t="s">
        <v>166</v>
      </c>
      <c r="D42" s="3" t="s">
        <v>96</v>
      </c>
      <c r="E42" s="10" t="s">
        <v>138</v>
      </c>
      <c r="F42" s="11">
        <v>40969</v>
      </c>
      <c r="G42" s="3">
        <f t="shared" si="0"/>
        <v>1</v>
      </c>
      <c r="H42" s="3" t="s">
        <v>97</v>
      </c>
      <c r="I42" s="4">
        <v>40968</v>
      </c>
      <c r="J42" s="4">
        <f t="shared" si="1"/>
        <v>40968</v>
      </c>
      <c r="K42" s="4">
        <v>40968</v>
      </c>
      <c r="L42" s="10">
        <v>800000</v>
      </c>
      <c r="M42" s="15">
        <v>799813.74</v>
      </c>
      <c r="N42" s="8">
        <v>100</v>
      </c>
      <c r="O42" s="9">
        <v>8.5000000000000006E-2</v>
      </c>
      <c r="P42" s="12" t="s">
        <v>98</v>
      </c>
    </row>
    <row r="43" spans="1:16">
      <c r="A43" s="3">
        <f t="shared" si="2"/>
        <v>42</v>
      </c>
      <c r="B43" s="14" t="s">
        <v>166</v>
      </c>
      <c r="C43" s="14" t="s">
        <v>166</v>
      </c>
      <c r="D43" s="3" t="s">
        <v>96</v>
      </c>
      <c r="E43" s="10" t="s">
        <v>139</v>
      </c>
      <c r="F43" s="11">
        <v>40969</v>
      </c>
      <c r="G43" s="3">
        <f t="shared" si="0"/>
        <v>1</v>
      </c>
      <c r="H43" s="3" t="s">
        <v>97</v>
      </c>
      <c r="I43" s="4">
        <v>40968</v>
      </c>
      <c r="J43" s="4">
        <f t="shared" si="1"/>
        <v>40968</v>
      </c>
      <c r="K43" s="4">
        <v>40968</v>
      </c>
      <c r="L43" s="10">
        <v>900000</v>
      </c>
      <c r="M43" s="15">
        <v>899790.46</v>
      </c>
      <c r="N43" s="8">
        <v>100</v>
      </c>
      <c r="O43" s="9">
        <v>8.5000000000000006E-2</v>
      </c>
      <c r="P43" s="12" t="s">
        <v>98</v>
      </c>
    </row>
    <row r="44" spans="1:16">
      <c r="A44" s="3">
        <f t="shared" si="2"/>
        <v>43</v>
      </c>
      <c r="B44" s="14" t="s">
        <v>166</v>
      </c>
      <c r="C44" s="14" t="s">
        <v>166</v>
      </c>
      <c r="D44" s="3" t="s">
        <v>96</v>
      </c>
      <c r="E44" s="10" t="s">
        <v>140</v>
      </c>
      <c r="F44" s="11">
        <v>40969</v>
      </c>
      <c r="G44" s="3">
        <f t="shared" si="0"/>
        <v>1</v>
      </c>
      <c r="H44" s="3" t="s">
        <v>97</v>
      </c>
      <c r="I44" s="4">
        <v>40968</v>
      </c>
      <c r="J44" s="4">
        <f t="shared" si="1"/>
        <v>40968</v>
      </c>
      <c r="K44" s="4">
        <v>40968</v>
      </c>
      <c r="L44" s="10">
        <v>1100000</v>
      </c>
      <c r="M44" s="15">
        <v>1099743.8999999999</v>
      </c>
      <c r="N44" s="8">
        <v>100</v>
      </c>
      <c r="O44" s="9">
        <v>8.5000000000000006E-2</v>
      </c>
      <c r="P44" s="12" t="s">
        <v>98</v>
      </c>
    </row>
    <row r="45" spans="1:16">
      <c r="A45" s="3">
        <f t="shared" si="2"/>
        <v>44</v>
      </c>
      <c r="B45" s="14" t="s">
        <v>166</v>
      </c>
      <c r="C45" s="14" t="s">
        <v>166</v>
      </c>
      <c r="D45" s="3" t="s">
        <v>96</v>
      </c>
      <c r="E45" s="10" t="s">
        <v>141</v>
      </c>
      <c r="F45" s="11">
        <v>40969</v>
      </c>
      <c r="G45" s="3">
        <f t="shared" si="0"/>
        <v>1</v>
      </c>
      <c r="H45" s="3" t="s">
        <v>97</v>
      </c>
      <c r="I45" s="4">
        <v>40968</v>
      </c>
      <c r="J45" s="4">
        <f t="shared" si="1"/>
        <v>40968</v>
      </c>
      <c r="K45" s="4">
        <v>40968</v>
      </c>
      <c r="L45" s="10">
        <v>4800000</v>
      </c>
      <c r="M45" s="15">
        <v>4798882.45</v>
      </c>
      <c r="N45" s="8">
        <v>100</v>
      </c>
      <c r="O45" s="9">
        <v>8.5000000000000006E-2</v>
      </c>
      <c r="P45" s="12" t="s">
        <v>98</v>
      </c>
    </row>
    <row r="46" spans="1:16">
      <c r="A46" s="3">
        <f t="shared" si="2"/>
        <v>45</v>
      </c>
      <c r="B46" s="14" t="s">
        <v>166</v>
      </c>
      <c r="C46" s="14" t="s">
        <v>166</v>
      </c>
      <c r="D46" s="3" t="s">
        <v>96</v>
      </c>
      <c r="E46" s="10" t="s">
        <v>142</v>
      </c>
      <c r="F46" s="11">
        <v>40969</v>
      </c>
      <c r="G46" s="3">
        <f t="shared" si="0"/>
        <v>1</v>
      </c>
      <c r="H46" s="3" t="s">
        <v>97</v>
      </c>
      <c r="I46" s="4">
        <v>40968</v>
      </c>
      <c r="J46" s="4">
        <f t="shared" si="1"/>
        <v>40968</v>
      </c>
      <c r="K46" s="4">
        <v>40968</v>
      </c>
      <c r="L46" s="10">
        <v>1300000</v>
      </c>
      <c r="M46" s="15">
        <v>1299697.33</v>
      </c>
      <c r="N46" s="8">
        <v>100</v>
      </c>
      <c r="O46" s="9">
        <v>8.5000000000000006E-2</v>
      </c>
      <c r="P46" s="12" t="s">
        <v>98</v>
      </c>
    </row>
    <row r="47" spans="1:16">
      <c r="A47" s="3">
        <f t="shared" si="2"/>
        <v>46</v>
      </c>
      <c r="B47" s="14" t="s">
        <v>166</v>
      </c>
      <c r="C47" s="14" t="s">
        <v>166</v>
      </c>
      <c r="D47" s="3" t="s">
        <v>96</v>
      </c>
      <c r="E47" s="10" t="s">
        <v>143</v>
      </c>
      <c r="F47" s="11">
        <v>40969</v>
      </c>
      <c r="G47" s="3">
        <f t="shared" si="0"/>
        <v>1</v>
      </c>
      <c r="H47" s="3" t="s">
        <v>97</v>
      </c>
      <c r="I47" s="4">
        <v>40968</v>
      </c>
      <c r="J47" s="4">
        <f t="shared" si="1"/>
        <v>40968</v>
      </c>
      <c r="K47" s="4">
        <v>40968</v>
      </c>
      <c r="L47" s="10">
        <v>400000</v>
      </c>
      <c r="M47" s="15">
        <v>399906.87</v>
      </c>
      <c r="N47" s="8">
        <v>100</v>
      </c>
      <c r="O47" s="9">
        <v>8.5000000000000006E-2</v>
      </c>
      <c r="P47" s="12" t="s">
        <v>98</v>
      </c>
    </row>
    <row r="48" spans="1:16">
      <c r="A48" s="3">
        <f t="shared" si="2"/>
        <v>47</v>
      </c>
      <c r="B48" s="14" t="s">
        <v>166</v>
      </c>
      <c r="C48" s="14" t="s">
        <v>166</v>
      </c>
      <c r="D48" s="3" t="s">
        <v>96</v>
      </c>
      <c r="E48" s="10" t="s">
        <v>144</v>
      </c>
      <c r="F48" s="11">
        <v>40969</v>
      </c>
      <c r="G48" s="3">
        <f t="shared" si="0"/>
        <v>1</v>
      </c>
      <c r="H48" s="3" t="s">
        <v>97</v>
      </c>
      <c r="I48" s="4">
        <v>40968</v>
      </c>
      <c r="J48" s="4">
        <f t="shared" si="1"/>
        <v>40968</v>
      </c>
      <c r="K48" s="4">
        <v>40968</v>
      </c>
      <c r="L48" s="10">
        <v>1200000</v>
      </c>
      <c r="M48" s="15">
        <v>1199720.6100000001</v>
      </c>
      <c r="N48" s="8">
        <v>100</v>
      </c>
      <c r="O48" s="9">
        <v>8.5000000000000006E-2</v>
      </c>
      <c r="P48" s="12" t="s">
        <v>98</v>
      </c>
    </row>
    <row r="49" spans="1:16">
      <c r="A49" s="3">
        <f t="shared" si="2"/>
        <v>48</v>
      </c>
      <c r="B49" s="14" t="s">
        <v>166</v>
      </c>
      <c r="C49" s="14" t="s">
        <v>166</v>
      </c>
      <c r="D49" s="3" t="s">
        <v>96</v>
      </c>
      <c r="E49" s="10" t="s">
        <v>145</v>
      </c>
      <c r="F49" s="11">
        <v>40969</v>
      </c>
      <c r="G49" s="3">
        <f t="shared" si="0"/>
        <v>1</v>
      </c>
      <c r="H49" s="3" t="s">
        <v>97</v>
      </c>
      <c r="I49" s="4">
        <v>40968</v>
      </c>
      <c r="J49" s="4">
        <f t="shared" si="1"/>
        <v>40968</v>
      </c>
      <c r="K49" s="4">
        <v>40968</v>
      </c>
      <c r="L49" s="10">
        <v>1600000</v>
      </c>
      <c r="M49" s="15">
        <v>1599627.48</v>
      </c>
      <c r="N49" s="8">
        <v>100</v>
      </c>
      <c r="O49" s="9">
        <v>8.5000000000000006E-2</v>
      </c>
      <c r="P49" s="12" t="s">
        <v>98</v>
      </c>
    </row>
    <row r="50" spans="1:16">
      <c r="A50" s="3">
        <f t="shared" si="2"/>
        <v>49</v>
      </c>
      <c r="B50" s="14" t="s">
        <v>166</v>
      </c>
      <c r="C50" s="14" t="s">
        <v>166</v>
      </c>
      <c r="D50" s="3" t="s">
        <v>96</v>
      </c>
      <c r="E50" s="10" t="s">
        <v>146</v>
      </c>
      <c r="F50" s="11">
        <v>40969</v>
      </c>
      <c r="G50" s="3">
        <f t="shared" si="0"/>
        <v>1</v>
      </c>
      <c r="H50" s="3" t="s">
        <v>97</v>
      </c>
      <c r="I50" s="4">
        <v>40968</v>
      </c>
      <c r="J50" s="4">
        <f t="shared" si="1"/>
        <v>40968</v>
      </c>
      <c r="K50" s="4">
        <v>40968</v>
      </c>
      <c r="L50" s="10">
        <v>700000</v>
      </c>
      <c r="M50" s="15">
        <v>699837.02</v>
      </c>
      <c r="N50" s="8">
        <v>100</v>
      </c>
      <c r="O50" s="9">
        <v>8.5000000000000006E-2</v>
      </c>
      <c r="P50" s="12" t="s">
        <v>98</v>
      </c>
    </row>
    <row r="51" spans="1:16">
      <c r="A51" s="3">
        <f t="shared" si="2"/>
        <v>50</v>
      </c>
      <c r="B51" s="14" t="s">
        <v>166</v>
      </c>
      <c r="C51" s="14" t="s">
        <v>166</v>
      </c>
      <c r="D51" s="3" t="s">
        <v>96</v>
      </c>
      <c r="E51" s="10" t="s">
        <v>147</v>
      </c>
      <c r="F51" s="11">
        <v>40969</v>
      </c>
      <c r="G51" s="3">
        <f t="shared" si="0"/>
        <v>1</v>
      </c>
      <c r="H51" s="3" t="s">
        <v>97</v>
      </c>
      <c r="I51" s="4">
        <v>40968</v>
      </c>
      <c r="J51" s="4">
        <f t="shared" si="1"/>
        <v>40968</v>
      </c>
      <c r="K51" s="4">
        <v>40968</v>
      </c>
      <c r="L51" s="10">
        <v>10000000</v>
      </c>
      <c r="M51" s="15">
        <v>9997671.7799999993</v>
      </c>
      <c r="N51" s="8">
        <v>100</v>
      </c>
      <c r="O51" s="9">
        <v>8.5000000000000006E-2</v>
      </c>
      <c r="P51" s="12" t="s">
        <v>98</v>
      </c>
    </row>
    <row r="52" spans="1:16">
      <c r="A52" s="3">
        <f t="shared" si="2"/>
        <v>51</v>
      </c>
      <c r="B52" s="14" t="s">
        <v>166</v>
      </c>
      <c r="C52" s="14" t="s">
        <v>166</v>
      </c>
      <c r="D52" s="3" t="s">
        <v>96</v>
      </c>
      <c r="E52" s="10" t="s">
        <v>148</v>
      </c>
      <c r="F52" s="11">
        <v>40969</v>
      </c>
      <c r="G52" s="3">
        <f t="shared" si="0"/>
        <v>1</v>
      </c>
      <c r="H52" s="3" t="s">
        <v>97</v>
      </c>
      <c r="I52" s="4">
        <v>40968</v>
      </c>
      <c r="J52" s="4">
        <f t="shared" si="1"/>
        <v>40968</v>
      </c>
      <c r="K52" s="4">
        <v>40968</v>
      </c>
      <c r="L52" s="10">
        <v>4700000</v>
      </c>
      <c r="M52" s="15">
        <v>4698905.7300000004</v>
      </c>
      <c r="N52" s="8">
        <v>100</v>
      </c>
      <c r="O52" s="9">
        <v>8.5000000000000006E-2</v>
      </c>
      <c r="P52" s="12" t="s">
        <v>98</v>
      </c>
    </row>
    <row r="53" spans="1:16">
      <c r="A53" s="3">
        <f t="shared" si="2"/>
        <v>52</v>
      </c>
      <c r="B53" s="14" t="s">
        <v>166</v>
      </c>
      <c r="C53" s="14" t="s">
        <v>166</v>
      </c>
      <c r="D53" s="3" t="s">
        <v>96</v>
      </c>
      <c r="E53" s="10" t="s">
        <v>149</v>
      </c>
      <c r="F53" s="11">
        <v>40969</v>
      </c>
      <c r="G53" s="3">
        <f t="shared" si="0"/>
        <v>1</v>
      </c>
      <c r="H53" s="3" t="s">
        <v>97</v>
      </c>
      <c r="I53" s="4">
        <v>40968</v>
      </c>
      <c r="J53" s="4">
        <f t="shared" si="1"/>
        <v>40968</v>
      </c>
      <c r="K53" s="4">
        <v>40968</v>
      </c>
      <c r="L53" s="10">
        <v>1800000</v>
      </c>
      <c r="M53" s="15">
        <v>1799580.92</v>
      </c>
      <c r="N53" s="8">
        <v>100</v>
      </c>
      <c r="O53" s="9">
        <v>8.5000000000000006E-2</v>
      </c>
      <c r="P53" s="12" t="s">
        <v>98</v>
      </c>
    </row>
    <row r="54" spans="1:16">
      <c r="A54" s="3">
        <f t="shared" si="2"/>
        <v>53</v>
      </c>
      <c r="B54" s="14" t="s">
        <v>166</v>
      </c>
      <c r="C54" s="14" t="s">
        <v>166</v>
      </c>
      <c r="D54" s="3" t="s">
        <v>96</v>
      </c>
      <c r="E54" s="10" t="s">
        <v>150</v>
      </c>
      <c r="F54" s="11">
        <v>40969</v>
      </c>
      <c r="G54" s="3">
        <f t="shared" si="0"/>
        <v>1</v>
      </c>
      <c r="H54" s="3" t="s">
        <v>97</v>
      </c>
      <c r="I54" s="4">
        <v>40968</v>
      </c>
      <c r="J54" s="4">
        <f t="shared" si="1"/>
        <v>40968</v>
      </c>
      <c r="K54" s="4">
        <v>40968</v>
      </c>
      <c r="L54" s="10">
        <v>500000</v>
      </c>
      <c r="M54" s="15">
        <v>499883.59</v>
      </c>
      <c r="N54" s="8">
        <v>100</v>
      </c>
      <c r="O54" s="9">
        <v>8.5000000000000006E-2</v>
      </c>
      <c r="P54" s="12" t="s">
        <v>98</v>
      </c>
    </row>
    <row r="55" spans="1:16">
      <c r="A55" s="3">
        <f t="shared" si="2"/>
        <v>54</v>
      </c>
      <c r="B55" s="14" t="s">
        <v>166</v>
      </c>
      <c r="C55" s="14" t="s">
        <v>166</v>
      </c>
      <c r="D55" s="3" t="s">
        <v>96</v>
      </c>
      <c r="E55" s="10" t="s">
        <v>151</v>
      </c>
      <c r="F55" s="11">
        <v>40969</v>
      </c>
      <c r="G55" s="3">
        <f t="shared" si="0"/>
        <v>1</v>
      </c>
      <c r="H55" s="3" t="s">
        <v>97</v>
      </c>
      <c r="I55" s="4">
        <v>40968</v>
      </c>
      <c r="J55" s="4">
        <f t="shared" si="1"/>
        <v>40968</v>
      </c>
      <c r="K55" s="4">
        <v>40968</v>
      </c>
      <c r="L55" s="10">
        <v>900000</v>
      </c>
      <c r="M55" s="15">
        <v>899790.46</v>
      </c>
      <c r="N55" s="8">
        <v>100</v>
      </c>
      <c r="O55" s="9">
        <v>8.5000000000000006E-2</v>
      </c>
      <c r="P55" s="12" t="s">
        <v>98</v>
      </c>
    </row>
    <row r="56" spans="1:16">
      <c r="A56" s="3">
        <f t="shared" si="2"/>
        <v>55</v>
      </c>
      <c r="B56" s="14" t="s">
        <v>166</v>
      </c>
      <c r="C56" s="14" t="s">
        <v>166</v>
      </c>
      <c r="D56" s="3" t="s">
        <v>96</v>
      </c>
      <c r="E56" s="10" t="s">
        <v>152</v>
      </c>
      <c r="F56" s="11">
        <v>40969</v>
      </c>
      <c r="G56" s="3">
        <f t="shared" si="0"/>
        <v>1</v>
      </c>
      <c r="H56" s="3" t="s">
        <v>97</v>
      </c>
      <c r="I56" s="4">
        <v>40968</v>
      </c>
      <c r="J56" s="4">
        <f t="shared" si="1"/>
        <v>40968</v>
      </c>
      <c r="K56" s="4">
        <v>40968</v>
      </c>
      <c r="L56" s="10">
        <v>800000</v>
      </c>
      <c r="M56" s="15">
        <v>799813.74</v>
      </c>
      <c r="N56" s="8">
        <v>100</v>
      </c>
      <c r="O56" s="9">
        <v>8.5000000000000006E-2</v>
      </c>
      <c r="P56" s="12" t="s">
        <v>98</v>
      </c>
    </row>
    <row r="57" spans="1:16">
      <c r="A57" s="3">
        <f t="shared" si="2"/>
        <v>56</v>
      </c>
      <c r="B57" s="14" t="s">
        <v>166</v>
      </c>
      <c r="C57" s="14" t="s">
        <v>166</v>
      </c>
      <c r="D57" s="3" t="s">
        <v>96</v>
      </c>
      <c r="E57" s="10" t="s">
        <v>153</v>
      </c>
      <c r="F57" s="11">
        <v>40969</v>
      </c>
      <c r="G57" s="3">
        <f t="shared" si="0"/>
        <v>1</v>
      </c>
      <c r="H57" s="3" t="s">
        <v>97</v>
      </c>
      <c r="I57" s="4">
        <v>40968</v>
      </c>
      <c r="J57" s="4">
        <f t="shared" si="1"/>
        <v>40968</v>
      </c>
      <c r="K57" s="4">
        <v>40968</v>
      </c>
      <c r="L57" s="10">
        <v>1100000</v>
      </c>
      <c r="M57" s="15">
        <v>1099743.8999999999</v>
      </c>
      <c r="N57" s="8">
        <v>100</v>
      </c>
      <c r="O57" s="9">
        <v>8.5000000000000006E-2</v>
      </c>
      <c r="P57" s="12" t="s">
        <v>98</v>
      </c>
    </row>
    <row r="58" spans="1:16">
      <c r="A58" s="3">
        <f t="shared" si="2"/>
        <v>57</v>
      </c>
      <c r="B58" s="14" t="s">
        <v>166</v>
      </c>
      <c r="C58" s="14" t="s">
        <v>166</v>
      </c>
      <c r="D58" s="3" t="s">
        <v>96</v>
      </c>
      <c r="E58" s="10" t="s">
        <v>154</v>
      </c>
      <c r="F58" s="11">
        <v>40969</v>
      </c>
      <c r="G58" s="3">
        <f t="shared" si="0"/>
        <v>1</v>
      </c>
      <c r="H58" s="3" t="s">
        <v>97</v>
      </c>
      <c r="I58" s="4">
        <v>40968</v>
      </c>
      <c r="J58" s="4">
        <f t="shared" si="1"/>
        <v>40968</v>
      </c>
      <c r="K58" s="4">
        <v>40968</v>
      </c>
      <c r="L58" s="10">
        <v>700000</v>
      </c>
      <c r="M58" s="15">
        <v>699837.02</v>
      </c>
      <c r="N58" s="8">
        <v>100</v>
      </c>
      <c r="O58" s="9">
        <v>8.5000000000000006E-2</v>
      </c>
      <c r="P58" s="12" t="s">
        <v>98</v>
      </c>
    </row>
    <row r="59" spans="1:16">
      <c r="A59" s="3">
        <f t="shared" si="2"/>
        <v>58</v>
      </c>
      <c r="B59" s="14" t="s">
        <v>166</v>
      </c>
      <c r="C59" s="14" t="s">
        <v>166</v>
      </c>
      <c r="D59" s="3" t="s">
        <v>96</v>
      </c>
      <c r="E59" s="10" t="s">
        <v>155</v>
      </c>
      <c r="F59" s="11">
        <v>40969</v>
      </c>
      <c r="G59" s="3">
        <f t="shared" si="0"/>
        <v>1</v>
      </c>
      <c r="H59" s="3" t="s">
        <v>97</v>
      </c>
      <c r="I59" s="4">
        <v>40968</v>
      </c>
      <c r="J59" s="4">
        <f t="shared" si="1"/>
        <v>40968</v>
      </c>
      <c r="K59" s="4">
        <v>40968</v>
      </c>
      <c r="L59" s="10">
        <v>4100000</v>
      </c>
      <c r="M59" s="15">
        <v>4099045.43</v>
      </c>
      <c r="N59" s="8">
        <v>100</v>
      </c>
      <c r="O59" s="9">
        <v>8.5000000000000006E-2</v>
      </c>
      <c r="P59" s="12" t="s">
        <v>98</v>
      </c>
    </row>
    <row r="60" spans="1:16">
      <c r="A60" s="3">
        <f t="shared" si="2"/>
        <v>59</v>
      </c>
      <c r="B60" s="14" t="s">
        <v>166</v>
      </c>
      <c r="C60" s="14" t="s">
        <v>166</v>
      </c>
      <c r="D60" s="3" t="s">
        <v>96</v>
      </c>
      <c r="E60" s="10" t="s">
        <v>156</v>
      </c>
      <c r="F60" s="11">
        <v>40969</v>
      </c>
      <c r="G60" s="3">
        <f t="shared" si="0"/>
        <v>1</v>
      </c>
      <c r="H60" s="3" t="s">
        <v>97</v>
      </c>
      <c r="I60" s="4">
        <v>40968</v>
      </c>
      <c r="J60" s="4">
        <f t="shared" si="1"/>
        <v>40968</v>
      </c>
      <c r="K60" s="4">
        <v>40968</v>
      </c>
      <c r="L60" s="10">
        <v>500000</v>
      </c>
      <c r="M60" s="15">
        <v>499883.59</v>
      </c>
      <c r="N60" s="8">
        <v>100</v>
      </c>
      <c r="O60" s="9">
        <v>8.5000000000000006E-2</v>
      </c>
      <c r="P60" s="12" t="s">
        <v>98</v>
      </c>
    </row>
    <row r="61" spans="1:16">
      <c r="A61" s="3">
        <f t="shared" si="2"/>
        <v>60</v>
      </c>
      <c r="B61" s="14" t="s">
        <v>166</v>
      </c>
      <c r="C61" s="14" t="s">
        <v>166</v>
      </c>
      <c r="D61" s="3" t="s">
        <v>96</v>
      </c>
      <c r="E61" s="10" t="s">
        <v>157</v>
      </c>
      <c r="F61" s="11">
        <v>40969</v>
      </c>
      <c r="G61" s="3">
        <f t="shared" si="0"/>
        <v>1</v>
      </c>
      <c r="H61" s="3" t="s">
        <v>97</v>
      </c>
      <c r="I61" s="4">
        <v>40968</v>
      </c>
      <c r="J61" s="4">
        <f t="shared" si="1"/>
        <v>40968</v>
      </c>
      <c r="K61" s="4">
        <v>40968</v>
      </c>
      <c r="L61" s="10">
        <v>3000000</v>
      </c>
      <c r="M61" s="15">
        <v>2999301.53</v>
      </c>
      <c r="N61" s="8">
        <v>100</v>
      </c>
      <c r="O61" s="9">
        <v>8.5000000000000006E-2</v>
      </c>
      <c r="P61" s="12" t="s">
        <v>98</v>
      </c>
    </row>
    <row r="62" spans="1:16">
      <c r="A62" s="3">
        <f t="shared" si="2"/>
        <v>61</v>
      </c>
      <c r="B62" s="14" t="s">
        <v>166</v>
      </c>
      <c r="C62" s="14" t="s">
        <v>166</v>
      </c>
      <c r="D62" s="3" t="s">
        <v>96</v>
      </c>
      <c r="E62" s="10" t="s">
        <v>158</v>
      </c>
      <c r="F62" s="11">
        <v>40969</v>
      </c>
      <c r="G62" s="3">
        <f t="shared" si="0"/>
        <v>1</v>
      </c>
      <c r="H62" s="3" t="s">
        <v>97</v>
      </c>
      <c r="I62" s="4">
        <v>40968</v>
      </c>
      <c r="J62" s="4">
        <f t="shared" si="1"/>
        <v>40968</v>
      </c>
      <c r="K62" s="4">
        <v>40968</v>
      </c>
      <c r="L62" s="10">
        <v>100000</v>
      </c>
      <c r="M62" s="15">
        <v>99976.72</v>
      </c>
      <c r="N62" s="8">
        <v>100</v>
      </c>
      <c r="O62" s="9">
        <v>8.5000000000000006E-2</v>
      </c>
      <c r="P62" s="12" t="s">
        <v>98</v>
      </c>
    </row>
    <row r="63" spans="1:16">
      <c r="A63" s="3">
        <f t="shared" si="2"/>
        <v>62</v>
      </c>
      <c r="B63" s="14" t="s">
        <v>166</v>
      </c>
      <c r="C63" s="14" t="s">
        <v>166</v>
      </c>
      <c r="D63" s="3" t="s">
        <v>96</v>
      </c>
      <c r="E63" s="10" t="s">
        <v>159</v>
      </c>
      <c r="F63" s="11">
        <v>40969</v>
      </c>
      <c r="G63" s="3">
        <f t="shared" si="0"/>
        <v>1</v>
      </c>
      <c r="H63" s="3" t="s">
        <v>97</v>
      </c>
      <c r="I63" s="4">
        <v>40968</v>
      </c>
      <c r="J63" s="4">
        <f t="shared" si="1"/>
        <v>40968</v>
      </c>
      <c r="K63" s="4">
        <v>40968</v>
      </c>
      <c r="L63" s="10">
        <v>1500000</v>
      </c>
      <c r="M63" s="15">
        <v>1499650.77</v>
      </c>
      <c r="N63" s="8">
        <v>100</v>
      </c>
      <c r="O63" s="9">
        <v>8.5000000000000006E-2</v>
      </c>
      <c r="P63" s="12" t="s">
        <v>98</v>
      </c>
    </row>
    <row r="64" spans="1:16">
      <c r="A64" s="3">
        <f t="shared" si="2"/>
        <v>63</v>
      </c>
      <c r="B64" s="14" t="s">
        <v>166</v>
      </c>
      <c r="C64" s="14" t="s">
        <v>166</v>
      </c>
      <c r="D64" s="3" t="s">
        <v>96</v>
      </c>
      <c r="E64" s="10" t="s">
        <v>160</v>
      </c>
      <c r="F64" s="11">
        <v>40969</v>
      </c>
      <c r="G64" s="3">
        <f t="shared" si="0"/>
        <v>1</v>
      </c>
      <c r="H64" s="3" t="s">
        <v>97</v>
      </c>
      <c r="I64" s="4">
        <v>40968</v>
      </c>
      <c r="J64" s="4">
        <f t="shared" si="1"/>
        <v>40968</v>
      </c>
      <c r="K64" s="4">
        <v>40968</v>
      </c>
      <c r="L64" s="10">
        <v>200000</v>
      </c>
      <c r="M64" s="15">
        <v>199953.44</v>
      </c>
      <c r="N64" s="8">
        <v>100</v>
      </c>
      <c r="O64" s="9">
        <v>8.5000000000000006E-2</v>
      </c>
      <c r="P64" s="12" t="s">
        <v>98</v>
      </c>
    </row>
    <row r="65" spans="1:16">
      <c r="A65" s="3">
        <f t="shared" si="2"/>
        <v>64</v>
      </c>
      <c r="B65" s="14" t="s">
        <v>166</v>
      </c>
      <c r="C65" s="14" t="s">
        <v>166</v>
      </c>
      <c r="D65" s="3" t="s">
        <v>96</v>
      </c>
      <c r="E65" s="10" t="s">
        <v>161</v>
      </c>
      <c r="F65" s="11">
        <v>40969</v>
      </c>
      <c r="G65" s="3">
        <f t="shared" si="0"/>
        <v>1</v>
      </c>
      <c r="H65" s="3" t="s">
        <v>97</v>
      </c>
      <c r="I65" s="4">
        <v>40968</v>
      </c>
      <c r="J65" s="4">
        <f t="shared" si="1"/>
        <v>40968</v>
      </c>
      <c r="K65" s="4">
        <v>40968</v>
      </c>
      <c r="L65" s="10">
        <v>100000</v>
      </c>
      <c r="M65" s="15">
        <v>99976.72</v>
      </c>
      <c r="N65" s="8">
        <v>100</v>
      </c>
      <c r="O65" s="9">
        <v>8.5000000000000006E-2</v>
      </c>
      <c r="P65" s="12" t="s">
        <v>98</v>
      </c>
    </row>
    <row r="66" spans="1:16">
      <c r="A66" s="3">
        <f t="shared" si="2"/>
        <v>65</v>
      </c>
      <c r="B66" s="14" t="s">
        <v>166</v>
      </c>
      <c r="C66" s="14" t="s">
        <v>166</v>
      </c>
      <c r="D66" s="3" t="s">
        <v>96</v>
      </c>
      <c r="E66" s="10" t="s">
        <v>162</v>
      </c>
      <c r="F66" s="11">
        <v>40969</v>
      </c>
      <c r="G66" s="3">
        <f t="shared" si="0"/>
        <v>1</v>
      </c>
      <c r="H66" s="3" t="s">
        <v>97</v>
      </c>
      <c r="I66" s="4">
        <v>40968</v>
      </c>
      <c r="J66" s="4">
        <f t="shared" si="1"/>
        <v>40968</v>
      </c>
      <c r="K66" s="4">
        <v>40968</v>
      </c>
      <c r="L66" s="10">
        <v>1400000</v>
      </c>
      <c r="M66" s="15">
        <v>1399674.05</v>
      </c>
      <c r="N66" s="8">
        <v>100</v>
      </c>
      <c r="O66" s="9">
        <v>8.5000000000000006E-2</v>
      </c>
      <c r="P66" s="12" t="s">
        <v>98</v>
      </c>
    </row>
    <row r="67" spans="1:16">
      <c r="A67" s="3">
        <f t="shared" si="2"/>
        <v>66</v>
      </c>
      <c r="B67" s="14" t="s">
        <v>166</v>
      </c>
      <c r="C67" s="14" t="s">
        <v>166</v>
      </c>
      <c r="D67" s="3" t="s">
        <v>96</v>
      </c>
      <c r="E67" s="10" t="s">
        <v>163</v>
      </c>
      <c r="F67" s="11">
        <v>40969</v>
      </c>
      <c r="G67" s="3">
        <f t="shared" ref="G67:G72" si="3">+F67-K67</f>
        <v>1</v>
      </c>
      <c r="H67" s="3" t="s">
        <v>97</v>
      </c>
      <c r="I67" s="4">
        <v>40968</v>
      </c>
      <c r="J67" s="4">
        <f t="shared" ref="J67:J72" si="4">K67</f>
        <v>40968</v>
      </c>
      <c r="K67" s="4">
        <v>40968</v>
      </c>
      <c r="L67" s="10">
        <v>1400000</v>
      </c>
      <c r="M67" s="15">
        <v>1399674.05</v>
      </c>
      <c r="N67" s="8">
        <v>100</v>
      </c>
      <c r="O67" s="9">
        <v>8.5000000000000006E-2</v>
      </c>
      <c r="P67" s="12" t="s">
        <v>98</v>
      </c>
    </row>
    <row r="68" spans="1:16">
      <c r="A68" s="3">
        <f t="shared" ref="A68:A72" si="5">+A67+1</f>
        <v>67</v>
      </c>
      <c r="B68" s="14" t="s">
        <v>166</v>
      </c>
      <c r="C68" s="14" t="s">
        <v>166</v>
      </c>
      <c r="D68" s="3" t="s">
        <v>96</v>
      </c>
      <c r="E68" s="10" t="s">
        <v>164</v>
      </c>
      <c r="F68" s="11">
        <v>40969</v>
      </c>
      <c r="G68" s="3">
        <f t="shared" si="3"/>
        <v>1</v>
      </c>
      <c r="H68" s="3" t="s">
        <v>97</v>
      </c>
      <c r="I68" s="4">
        <v>40968</v>
      </c>
      <c r="J68" s="4">
        <f t="shared" si="4"/>
        <v>40968</v>
      </c>
      <c r="K68" s="4">
        <v>40968</v>
      </c>
      <c r="L68" s="10">
        <v>3200000</v>
      </c>
      <c r="M68" s="15">
        <v>3199254.97</v>
      </c>
      <c r="N68" s="8">
        <v>100</v>
      </c>
      <c r="O68" s="9">
        <v>8.5000000000000006E-2</v>
      </c>
      <c r="P68" s="12" t="s">
        <v>98</v>
      </c>
    </row>
    <row r="69" spans="1:16">
      <c r="A69" s="3">
        <f t="shared" si="5"/>
        <v>68</v>
      </c>
      <c r="B69" s="14" t="s">
        <v>166</v>
      </c>
      <c r="C69" s="14" t="s">
        <v>166</v>
      </c>
      <c r="D69" s="3" t="s">
        <v>96</v>
      </c>
      <c r="E69" s="10" t="s">
        <v>82</v>
      </c>
      <c r="F69" s="11">
        <v>40969</v>
      </c>
      <c r="G69" s="3">
        <f t="shared" si="3"/>
        <v>1</v>
      </c>
      <c r="H69" s="3" t="s">
        <v>97</v>
      </c>
      <c r="I69" s="4">
        <v>40968</v>
      </c>
      <c r="J69" s="4">
        <f t="shared" si="4"/>
        <v>40968</v>
      </c>
      <c r="K69" s="4">
        <v>40968</v>
      </c>
      <c r="L69" s="10">
        <v>1400000</v>
      </c>
      <c r="M69" s="15">
        <v>1399674.05</v>
      </c>
      <c r="N69" s="8">
        <v>100</v>
      </c>
      <c r="O69" s="9">
        <v>8.5000000000000006E-2</v>
      </c>
      <c r="P69" s="12" t="s">
        <v>98</v>
      </c>
    </row>
    <row r="70" spans="1:16">
      <c r="A70" s="3">
        <f t="shared" si="5"/>
        <v>69</v>
      </c>
      <c r="B70" s="14" t="s">
        <v>166</v>
      </c>
      <c r="C70" s="14" t="s">
        <v>166</v>
      </c>
      <c r="D70" s="3" t="s">
        <v>96</v>
      </c>
      <c r="E70" s="10" t="s">
        <v>105</v>
      </c>
      <c r="F70" s="11">
        <v>40969</v>
      </c>
      <c r="G70" s="3">
        <f t="shared" si="3"/>
        <v>1</v>
      </c>
      <c r="H70" s="3" t="s">
        <v>97</v>
      </c>
      <c r="I70" s="4">
        <v>40968</v>
      </c>
      <c r="J70" s="4">
        <f t="shared" si="4"/>
        <v>40968</v>
      </c>
      <c r="K70" s="4">
        <v>40968</v>
      </c>
      <c r="L70" s="10">
        <v>2300000</v>
      </c>
      <c r="M70" s="15">
        <v>2299464.5099999998</v>
      </c>
      <c r="N70" s="8">
        <v>100</v>
      </c>
      <c r="O70" s="9">
        <v>8.5000000000000006E-2</v>
      </c>
      <c r="P70" s="12" t="s">
        <v>98</v>
      </c>
    </row>
    <row r="71" spans="1:16">
      <c r="A71" s="3">
        <f t="shared" si="5"/>
        <v>70</v>
      </c>
      <c r="B71" s="14" t="s">
        <v>166</v>
      </c>
      <c r="C71" s="14" t="s">
        <v>166</v>
      </c>
      <c r="D71" s="3" t="s">
        <v>96</v>
      </c>
      <c r="E71" s="10" t="s">
        <v>165</v>
      </c>
      <c r="F71" s="11">
        <v>40969</v>
      </c>
      <c r="G71" s="3">
        <f t="shared" si="3"/>
        <v>1</v>
      </c>
      <c r="H71" s="3" t="s">
        <v>97</v>
      </c>
      <c r="I71" s="4">
        <v>40968</v>
      </c>
      <c r="J71" s="4">
        <f t="shared" si="4"/>
        <v>40968</v>
      </c>
      <c r="K71" s="4">
        <v>40968</v>
      </c>
      <c r="L71" s="10">
        <v>356600000</v>
      </c>
      <c r="M71" s="15">
        <v>356516975.5</v>
      </c>
      <c r="N71" s="8">
        <v>100</v>
      </c>
      <c r="O71" s="9">
        <v>8.5000000000000006E-2</v>
      </c>
      <c r="P71" s="12" t="s">
        <v>98</v>
      </c>
    </row>
    <row r="72" spans="1:16">
      <c r="A72" s="3">
        <f t="shared" si="5"/>
        <v>71</v>
      </c>
      <c r="B72" s="14" t="s">
        <v>166</v>
      </c>
      <c r="C72" s="14" t="s">
        <v>166</v>
      </c>
      <c r="D72" s="3" t="s">
        <v>96</v>
      </c>
      <c r="E72" s="10" t="s">
        <v>124</v>
      </c>
      <c r="F72" s="11">
        <v>40969</v>
      </c>
      <c r="G72" s="3">
        <f t="shared" si="3"/>
        <v>1</v>
      </c>
      <c r="H72" s="3" t="s">
        <v>97</v>
      </c>
      <c r="I72" s="4">
        <v>40968</v>
      </c>
      <c r="J72" s="4">
        <f t="shared" si="4"/>
        <v>40968</v>
      </c>
      <c r="K72" s="4">
        <v>40968</v>
      </c>
      <c r="L72" s="10">
        <v>2000000000</v>
      </c>
      <c r="M72" s="15">
        <v>1999535450.3900001</v>
      </c>
      <c r="N72" s="8">
        <v>100</v>
      </c>
      <c r="O72" s="9">
        <v>8.48E-2</v>
      </c>
      <c r="P72" s="12" t="s">
        <v>98</v>
      </c>
    </row>
  </sheetData>
  <sheetProtection password="87F8" sheet="1" objects="1" scenarios="1"/>
  <pageMargins left="0.70866141732283472" right="0.70866141732283472" top="1.1417322834645669" bottom="0.74803149606299213" header="0.51181102362204722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3"/>
  <sheetViews>
    <sheetView workbookViewId="0">
      <selection activeCell="A3" sqref="A3"/>
    </sheetView>
  </sheetViews>
  <sheetFormatPr defaultRowHeight="15"/>
  <cols>
    <col min="1" max="1" width="7.85546875" bestFit="1" customWidth="1"/>
    <col min="4" max="4" width="12.7109375" style="1" bestFit="1" customWidth="1"/>
    <col min="5" max="5" width="17.85546875" style="1" bestFit="1" customWidth="1"/>
    <col min="6" max="6" width="85.5703125" bestFit="1" customWidth="1"/>
    <col min="7" max="7" width="52.5703125" bestFit="1" customWidth="1"/>
    <col min="8" max="8" width="81.5703125" bestFit="1" customWidth="1"/>
    <col min="10" max="10" width="28.42578125" bestFit="1" customWidth="1"/>
    <col min="23" max="23" width="14" bestFit="1" customWidth="1"/>
  </cols>
  <sheetData>
    <row r="1" spans="1:27">
      <c r="A1" t="s">
        <v>16</v>
      </c>
      <c r="B1" t="s">
        <v>17</v>
      </c>
      <c r="C1" t="s">
        <v>18</v>
      </c>
      <c r="D1" s="1" t="s">
        <v>8</v>
      </c>
      <c r="E1" s="1" t="s">
        <v>10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</row>
    <row r="2" spans="1:27">
      <c r="A2">
        <v>12408</v>
      </c>
      <c r="B2" t="s">
        <v>41</v>
      </c>
      <c r="C2" t="s">
        <v>42</v>
      </c>
      <c r="D2" s="1">
        <v>40966</v>
      </c>
      <c r="E2" s="1">
        <v>40967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>
        <v>0</v>
      </c>
      <c r="L2" t="s">
        <v>48</v>
      </c>
      <c r="M2">
        <v>500000000</v>
      </c>
      <c r="N2" t="s">
        <v>49</v>
      </c>
      <c r="O2">
        <v>0</v>
      </c>
      <c r="P2" t="s">
        <v>50</v>
      </c>
      <c r="Q2">
        <v>498579500</v>
      </c>
      <c r="R2">
        <v>498579500</v>
      </c>
      <c r="S2" t="s">
        <v>51</v>
      </c>
      <c r="T2">
        <v>0</v>
      </c>
      <c r="U2" t="s">
        <v>52</v>
      </c>
      <c r="V2">
        <v>99.715900000000005</v>
      </c>
      <c r="W2" t="s">
        <v>53</v>
      </c>
      <c r="X2">
        <v>99.715900000000005</v>
      </c>
      <c r="Y2" t="s">
        <v>54</v>
      </c>
      <c r="Z2">
        <v>8001520004</v>
      </c>
      <c r="AA2">
        <v>40966.824305555558</v>
      </c>
    </row>
    <row r="3" spans="1:27">
      <c r="A3">
        <v>12409</v>
      </c>
      <c r="B3" t="s">
        <v>41</v>
      </c>
      <c r="C3" t="s">
        <v>42</v>
      </c>
      <c r="D3" s="1">
        <v>40966</v>
      </c>
      <c r="E3" s="1">
        <v>40967</v>
      </c>
      <c r="F3" t="s">
        <v>55</v>
      </c>
      <c r="G3" t="s">
        <v>56</v>
      </c>
      <c r="H3" t="s">
        <v>57</v>
      </c>
      <c r="I3" t="s">
        <v>46</v>
      </c>
      <c r="J3" t="s">
        <v>47</v>
      </c>
      <c r="K3">
        <v>0</v>
      </c>
      <c r="L3" t="s">
        <v>48</v>
      </c>
      <c r="M3">
        <v>1000000000</v>
      </c>
      <c r="N3" t="s">
        <v>49</v>
      </c>
      <c r="O3">
        <v>0</v>
      </c>
      <c r="P3" t="s">
        <v>50</v>
      </c>
      <c r="Q3">
        <v>997322000</v>
      </c>
      <c r="R3">
        <v>997322000</v>
      </c>
      <c r="S3" t="s">
        <v>58</v>
      </c>
      <c r="T3">
        <v>0</v>
      </c>
      <c r="U3" t="s">
        <v>52</v>
      </c>
      <c r="V3">
        <v>99.732200000000006</v>
      </c>
      <c r="W3" t="s">
        <v>53</v>
      </c>
      <c r="X3">
        <v>99.732200000000006</v>
      </c>
      <c r="Y3" t="s">
        <v>54</v>
      </c>
      <c r="Z3">
        <v>8001520004</v>
      </c>
      <c r="AA3">
        <v>40966.824305555558</v>
      </c>
    </row>
    <row r="4" spans="1:27">
      <c r="A4">
        <v>12415</v>
      </c>
      <c r="B4" t="s">
        <v>63</v>
      </c>
      <c r="C4" t="s">
        <v>42</v>
      </c>
      <c r="D4" s="1">
        <v>40967</v>
      </c>
      <c r="E4" s="1">
        <v>40967</v>
      </c>
      <c r="F4" t="s">
        <v>65</v>
      </c>
      <c r="G4" t="s">
        <v>66</v>
      </c>
      <c r="H4" t="s">
        <v>67</v>
      </c>
      <c r="I4" t="s">
        <v>46</v>
      </c>
      <c r="J4" t="s">
        <v>47</v>
      </c>
      <c r="K4">
        <v>0</v>
      </c>
      <c r="L4" t="s">
        <v>48</v>
      </c>
      <c r="M4">
        <v>250000000</v>
      </c>
      <c r="N4" t="s">
        <v>68</v>
      </c>
      <c r="O4">
        <v>0</v>
      </c>
      <c r="P4" t="s">
        <v>50</v>
      </c>
      <c r="Q4">
        <v>250000000</v>
      </c>
      <c r="R4">
        <v>250000000</v>
      </c>
      <c r="S4" t="s">
        <v>69</v>
      </c>
      <c r="T4">
        <v>0</v>
      </c>
      <c r="U4" t="s">
        <v>52</v>
      </c>
      <c r="V4">
        <v>100</v>
      </c>
      <c r="W4" t="s">
        <v>53</v>
      </c>
      <c r="X4">
        <v>100</v>
      </c>
      <c r="Y4" t="s">
        <v>70</v>
      </c>
      <c r="Z4">
        <v>8001520045</v>
      </c>
      <c r="AA4">
        <v>40967.706944444442</v>
      </c>
    </row>
    <row r="5" spans="1:27">
      <c r="A5">
        <v>12416</v>
      </c>
      <c r="B5" t="s">
        <v>41</v>
      </c>
      <c r="C5" t="s">
        <v>42</v>
      </c>
      <c r="D5" s="1">
        <v>40967</v>
      </c>
      <c r="E5" s="1">
        <v>40967</v>
      </c>
      <c r="F5" t="s">
        <v>71</v>
      </c>
      <c r="G5" t="s">
        <v>72</v>
      </c>
      <c r="H5" t="s">
        <v>73</v>
      </c>
      <c r="I5" t="s">
        <v>46</v>
      </c>
      <c r="J5" t="s">
        <v>59</v>
      </c>
      <c r="K5">
        <v>0</v>
      </c>
      <c r="L5" t="s">
        <v>48</v>
      </c>
      <c r="M5">
        <v>950000000</v>
      </c>
      <c r="N5" t="s">
        <v>74</v>
      </c>
      <c r="O5">
        <v>0</v>
      </c>
      <c r="P5" t="s">
        <v>60</v>
      </c>
      <c r="Q5">
        <v>948046800</v>
      </c>
      <c r="R5">
        <v>948046800</v>
      </c>
      <c r="S5" t="s">
        <v>75</v>
      </c>
      <c r="T5">
        <v>0</v>
      </c>
      <c r="U5" t="s">
        <v>61</v>
      </c>
      <c r="V5">
        <v>99.177099999999996</v>
      </c>
      <c r="W5" t="s">
        <v>53</v>
      </c>
      <c r="X5">
        <v>99.794399999999996</v>
      </c>
      <c r="Y5" t="s">
        <v>62</v>
      </c>
      <c r="Z5">
        <v>8001520004</v>
      </c>
      <c r="AA5">
        <v>40967.706250000003</v>
      </c>
    </row>
    <row r="6" spans="1:27">
      <c r="A6">
        <v>12417</v>
      </c>
      <c r="B6" t="s">
        <v>64</v>
      </c>
      <c r="C6" t="s">
        <v>42</v>
      </c>
      <c r="D6" s="1">
        <v>40967</v>
      </c>
      <c r="E6" s="1">
        <v>40967</v>
      </c>
      <c r="F6" t="s">
        <v>71</v>
      </c>
      <c r="G6" t="s">
        <v>72</v>
      </c>
      <c r="H6" t="s">
        <v>73</v>
      </c>
      <c r="I6" t="s">
        <v>46</v>
      </c>
      <c r="J6" t="s">
        <v>59</v>
      </c>
      <c r="K6">
        <v>0</v>
      </c>
      <c r="L6" t="s">
        <v>48</v>
      </c>
      <c r="M6">
        <v>500000000</v>
      </c>
      <c r="N6" t="s">
        <v>74</v>
      </c>
      <c r="O6">
        <v>0</v>
      </c>
      <c r="P6" t="s">
        <v>60</v>
      </c>
      <c r="Q6">
        <v>498972000</v>
      </c>
      <c r="R6">
        <v>498972000</v>
      </c>
      <c r="S6" t="s">
        <v>75</v>
      </c>
      <c r="T6">
        <v>0</v>
      </c>
      <c r="U6" t="s">
        <v>61</v>
      </c>
      <c r="V6">
        <v>94.339399999999998</v>
      </c>
      <c r="W6" t="s">
        <v>53</v>
      </c>
      <c r="X6">
        <v>99.794399999999996</v>
      </c>
      <c r="Y6" t="s">
        <v>62</v>
      </c>
      <c r="Z6">
        <v>8001520030</v>
      </c>
      <c r="AA6">
        <v>40967.706250000003</v>
      </c>
    </row>
    <row r="7" spans="1:27">
      <c r="A7">
        <v>12418</v>
      </c>
      <c r="B7" t="s">
        <v>41</v>
      </c>
      <c r="C7" t="s">
        <v>42</v>
      </c>
      <c r="D7" s="1">
        <v>40967</v>
      </c>
      <c r="E7" s="1">
        <v>40967</v>
      </c>
      <c r="F7" t="s">
        <v>76</v>
      </c>
      <c r="G7" t="s">
        <v>77</v>
      </c>
      <c r="H7" t="s">
        <v>73</v>
      </c>
      <c r="I7" t="s">
        <v>46</v>
      </c>
      <c r="J7" t="s">
        <v>59</v>
      </c>
      <c r="K7">
        <v>0</v>
      </c>
      <c r="L7" t="s">
        <v>48</v>
      </c>
      <c r="M7">
        <v>950000000</v>
      </c>
      <c r="N7" t="s">
        <v>74</v>
      </c>
      <c r="O7">
        <v>0</v>
      </c>
      <c r="P7" t="s">
        <v>60</v>
      </c>
      <c r="Q7">
        <v>949518350</v>
      </c>
      <c r="R7">
        <v>949518350</v>
      </c>
      <c r="S7" t="s">
        <v>78</v>
      </c>
      <c r="T7">
        <v>0</v>
      </c>
      <c r="U7" t="s">
        <v>61</v>
      </c>
      <c r="V7">
        <v>97.754900000000006</v>
      </c>
      <c r="W7" t="s">
        <v>53</v>
      </c>
      <c r="X7">
        <v>99.949299999999994</v>
      </c>
      <c r="Y7" t="s">
        <v>62</v>
      </c>
      <c r="Z7">
        <v>8001520004</v>
      </c>
      <c r="AA7">
        <v>40967.706250000003</v>
      </c>
    </row>
    <row r="8" spans="1:27">
      <c r="A8">
        <v>12421</v>
      </c>
      <c r="B8" t="s">
        <v>79</v>
      </c>
      <c r="C8" t="s">
        <v>42</v>
      </c>
      <c r="D8" s="1">
        <v>40967</v>
      </c>
      <c r="E8" s="1">
        <v>40967</v>
      </c>
      <c r="F8" t="s">
        <v>80</v>
      </c>
      <c r="G8" t="s">
        <v>81</v>
      </c>
      <c r="H8" t="s">
        <v>82</v>
      </c>
      <c r="I8" t="s">
        <v>46</v>
      </c>
      <c r="J8" t="s">
        <v>59</v>
      </c>
      <c r="K8">
        <v>0</v>
      </c>
      <c r="L8" t="s">
        <v>48</v>
      </c>
      <c r="M8">
        <v>17500000</v>
      </c>
      <c r="N8" t="s">
        <v>74</v>
      </c>
      <c r="O8">
        <v>0</v>
      </c>
      <c r="P8" t="s">
        <v>83</v>
      </c>
      <c r="Q8">
        <v>15895862.5</v>
      </c>
      <c r="R8">
        <v>15895862.5</v>
      </c>
      <c r="S8" t="s">
        <v>84</v>
      </c>
      <c r="T8">
        <v>0</v>
      </c>
      <c r="U8" t="s">
        <v>61</v>
      </c>
      <c r="V8">
        <v>90.792599999999993</v>
      </c>
      <c r="W8" t="s">
        <v>53</v>
      </c>
      <c r="X8">
        <v>90.833500000000001</v>
      </c>
      <c r="Y8" t="s">
        <v>62</v>
      </c>
      <c r="Z8">
        <v>8001520015</v>
      </c>
      <c r="AA8">
        <v>40967.706250000003</v>
      </c>
    </row>
    <row r="9" spans="1:27">
      <c r="A9">
        <v>12422</v>
      </c>
      <c r="B9" t="s">
        <v>82</v>
      </c>
      <c r="C9" t="s">
        <v>42</v>
      </c>
      <c r="D9" s="1">
        <v>40967</v>
      </c>
      <c r="E9" s="1">
        <v>40967</v>
      </c>
      <c r="F9" t="s">
        <v>80</v>
      </c>
      <c r="G9" t="s">
        <v>81</v>
      </c>
      <c r="H9" t="s">
        <v>85</v>
      </c>
      <c r="I9" t="s">
        <v>46</v>
      </c>
      <c r="J9" t="s">
        <v>59</v>
      </c>
      <c r="K9">
        <v>0</v>
      </c>
      <c r="L9" t="s">
        <v>48</v>
      </c>
      <c r="M9">
        <v>17500000</v>
      </c>
      <c r="N9" t="s">
        <v>74</v>
      </c>
      <c r="O9">
        <v>0</v>
      </c>
      <c r="P9" t="s">
        <v>83</v>
      </c>
      <c r="Q9">
        <v>15895862.5</v>
      </c>
      <c r="R9">
        <v>15895862.5</v>
      </c>
      <c r="S9" t="s">
        <v>84</v>
      </c>
      <c r="T9">
        <v>0</v>
      </c>
      <c r="U9" t="s">
        <v>52</v>
      </c>
      <c r="V9">
        <v>90.8155</v>
      </c>
      <c r="W9" t="s">
        <v>53</v>
      </c>
      <c r="X9">
        <v>90.833500000000001</v>
      </c>
      <c r="Y9" t="s">
        <v>86</v>
      </c>
      <c r="Z9">
        <v>8001520184</v>
      </c>
      <c r="AA9">
        <v>40967.706944444442</v>
      </c>
    </row>
    <row r="10" spans="1:27">
      <c r="A10">
        <v>12423</v>
      </c>
      <c r="B10" t="s">
        <v>41</v>
      </c>
      <c r="C10" t="s">
        <v>42</v>
      </c>
      <c r="D10" s="1">
        <v>40967</v>
      </c>
      <c r="E10" s="1">
        <v>40967</v>
      </c>
      <c r="F10" t="s">
        <v>87</v>
      </c>
      <c r="G10" t="s">
        <v>88</v>
      </c>
      <c r="H10" t="s">
        <v>89</v>
      </c>
      <c r="I10" t="s">
        <v>46</v>
      </c>
      <c r="J10" t="s">
        <v>59</v>
      </c>
      <c r="K10">
        <v>0</v>
      </c>
      <c r="L10" t="s">
        <v>48</v>
      </c>
      <c r="M10">
        <v>120000000</v>
      </c>
      <c r="N10" t="s">
        <v>74</v>
      </c>
      <c r="O10">
        <v>0</v>
      </c>
      <c r="P10" t="s">
        <v>83</v>
      </c>
      <c r="Q10">
        <v>119074560</v>
      </c>
      <c r="R10">
        <v>119074560</v>
      </c>
      <c r="S10" t="s">
        <v>90</v>
      </c>
      <c r="T10">
        <v>0</v>
      </c>
      <c r="U10" t="s">
        <v>52</v>
      </c>
      <c r="V10">
        <v>99.215100000000007</v>
      </c>
      <c r="W10" t="s">
        <v>53</v>
      </c>
      <c r="X10">
        <v>99.228800000000007</v>
      </c>
      <c r="Y10" t="s">
        <v>91</v>
      </c>
      <c r="Z10">
        <v>8001520004</v>
      </c>
      <c r="AA10">
        <v>40967.706944444442</v>
      </c>
    </row>
    <row r="11" spans="1:27">
      <c r="A11">
        <v>12424</v>
      </c>
      <c r="B11" t="s">
        <v>63</v>
      </c>
      <c r="C11" t="s">
        <v>42</v>
      </c>
      <c r="D11" s="1">
        <v>40967</v>
      </c>
      <c r="E11" s="1">
        <v>40967</v>
      </c>
      <c r="F11" t="s">
        <v>87</v>
      </c>
      <c r="G11" t="s">
        <v>88</v>
      </c>
      <c r="H11" t="s">
        <v>92</v>
      </c>
      <c r="I11" t="s">
        <v>46</v>
      </c>
      <c r="J11" t="s">
        <v>59</v>
      </c>
      <c r="K11">
        <v>0</v>
      </c>
      <c r="L11" t="s">
        <v>48</v>
      </c>
      <c r="M11">
        <v>120000000</v>
      </c>
      <c r="N11" t="s">
        <v>74</v>
      </c>
      <c r="O11">
        <v>0</v>
      </c>
      <c r="P11" t="s">
        <v>83</v>
      </c>
      <c r="Q11">
        <v>119074560</v>
      </c>
      <c r="R11">
        <v>119074560</v>
      </c>
      <c r="S11" t="s">
        <v>90</v>
      </c>
      <c r="T11">
        <v>0</v>
      </c>
      <c r="U11" t="s">
        <v>61</v>
      </c>
      <c r="V11">
        <v>90.917400000000001</v>
      </c>
      <c r="W11" t="s">
        <v>53</v>
      </c>
      <c r="X11">
        <v>99.228800000000007</v>
      </c>
      <c r="Y11" t="s">
        <v>62</v>
      </c>
      <c r="Z11">
        <v>8001520045</v>
      </c>
      <c r="AA11">
        <v>40967.706250000003</v>
      </c>
    </row>
    <row r="12" spans="1:27">
      <c r="A12">
        <v>12425</v>
      </c>
      <c r="B12" t="s">
        <v>41</v>
      </c>
      <c r="C12" t="s">
        <v>42</v>
      </c>
      <c r="D12" s="1">
        <v>40967</v>
      </c>
      <c r="E12" s="1">
        <v>40967</v>
      </c>
      <c r="F12" t="s">
        <v>93</v>
      </c>
      <c r="G12" t="s">
        <v>94</v>
      </c>
      <c r="H12" t="s">
        <v>89</v>
      </c>
      <c r="I12" t="s">
        <v>46</v>
      </c>
      <c r="J12" t="s">
        <v>59</v>
      </c>
      <c r="K12">
        <v>0</v>
      </c>
      <c r="L12" t="s">
        <v>48</v>
      </c>
      <c r="M12">
        <v>200000000</v>
      </c>
      <c r="N12" t="s">
        <v>74</v>
      </c>
      <c r="O12">
        <v>0</v>
      </c>
      <c r="P12" t="s">
        <v>83</v>
      </c>
      <c r="Q12">
        <v>198984800</v>
      </c>
      <c r="R12">
        <v>198984800</v>
      </c>
      <c r="S12" t="s">
        <v>95</v>
      </c>
      <c r="T12">
        <v>0</v>
      </c>
      <c r="U12" t="s">
        <v>52</v>
      </c>
      <c r="V12">
        <v>99.492400000000004</v>
      </c>
      <c r="W12" t="s">
        <v>53</v>
      </c>
      <c r="X12">
        <v>99.492400000000004</v>
      </c>
      <c r="Y12" t="s">
        <v>91</v>
      </c>
      <c r="Z12">
        <v>8001520004</v>
      </c>
      <c r="AA12">
        <v>40967.706944444442</v>
      </c>
    </row>
    <row r="13" spans="1:27">
      <c r="A13">
        <v>12426</v>
      </c>
      <c r="B13" t="s">
        <v>63</v>
      </c>
      <c r="C13" t="s">
        <v>42</v>
      </c>
      <c r="D13" s="1">
        <v>40967</v>
      </c>
      <c r="E13" s="1">
        <v>40967</v>
      </c>
      <c r="F13" t="s">
        <v>93</v>
      </c>
      <c r="G13" t="s">
        <v>94</v>
      </c>
      <c r="H13" t="s">
        <v>92</v>
      </c>
      <c r="I13" t="s">
        <v>46</v>
      </c>
      <c r="J13" t="s">
        <v>59</v>
      </c>
      <c r="K13">
        <v>0</v>
      </c>
      <c r="L13" t="s">
        <v>48</v>
      </c>
      <c r="M13">
        <v>200000000</v>
      </c>
      <c r="N13" t="s">
        <v>74</v>
      </c>
      <c r="O13">
        <v>0</v>
      </c>
      <c r="P13" t="s">
        <v>83</v>
      </c>
      <c r="Q13">
        <v>198984800</v>
      </c>
      <c r="R13">
        <v>198984800</v>
      </c>
      <c r="S13" t="s">
        <v>95</v>
      </c>
      <c r="T13">
        <v>0</v>
      </c>
      <c r="U13" t="s">
        <v>61</v>
      </c>
      <c r="V13">
        <v>99.466999999999999</v>
      </c>
      <c r="W13" t="s">
        <v>53</v>
      </c>
      <c r="X13">
        <v>99.492400000000004</v>
      </c>
      <c r="Y13" t="s">
        <v>62</v>
      </c>
      <c r="Z13">
        <v>8001520045</v>
      </c>
      <c r="AA13">
        <v>40967.706250000003</v>
      </c>
    </row>
  </sheetData>
  <autoFilter ref="A1:AA1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bhatimam</dc:creator>
  <cp:lastModifiedBy>bhatimam</cp:lastModifiedBy>
  <cp:lastPrinted>2012-04-02T07:08:38Z</cp:lastPrinted>
  <dcterms:created xsi:type="dcterms:W3CDTF">2012-03-28T06:07:15Z</dcterms:created>
  <dcterms:modified xsi:type="dcterms:W3CDTF">2012-04-02T12:40:41Z</dcterms:modified>
</cp:coreProperties>
</file>